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sub_50000" localSheetId="0">'Лист1'!$A$3</definedName>
  </definedNames>
  <calcPr fullCalcOnLoad="1"/>
</workbook>
</file>

<file path=xl/sharedStrings.xml><?xml version="1.0" encoding="utf-8"?>
<sst xmlns="http://schemas.openxmlformats.org/spreadsheetml/2006/main" count="199" uniqueCount="174">
  <si>
    <t xml:space="preserve">                                                                                                                 </t>
  </si>
  <si>
    <t xml:space="preserve">Утверждено </t>
  </si>
  <si>
    <t>распоряжением администрации</t>
  </si>
  <si>
    <t xml:space="preserve"> Калтанского городского округа</t>
  </si>
  <si>
    <t>План финансово - хозяйственной деятельности</t>
  </si>
  <si>
    <t>Дата</t>
  </si>
  <si>
    <t>Наименование муниципального бюджетного (автономного) учреждения (подразделения)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</si>
  <si>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</si>
  <si>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</si>
  <si>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</si>
  <si>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</si>
  <si>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администрация Калтанского городского округа</t>
  </si>
  <si>
    <t>Адрес фактического местонахождения муниципального бюджетного (автономного) учреждения (подразделения)</t>
  </si>
  <si>
    <t xml:space="preserve">I.  Сведения о деятельности муниципального  учреждения </t>
  </si>
  <si>
    <t xml:space="preserve">1.1.. Свидетельство о внесении в реестр собственности Калтанского городского округа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</si>
  <si>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</si>
  <si>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</si>
  <si>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1.2. Цели деятельности муниципального учреждения (подразделения):</t>
  </si>
  <si>
    <t>1.3. Виды деятельности муниципального учреждения (подразделения):</t>
  </si>
  <si>
    <t>  Дошкольное образование (предшествующие начальному общему образованию)</t>
  </si>
  <si>
    <t>1.4 Перечень услуг (работ), осуществляемых на платной основе:</t>
  </si>
  <si>
    <t xml:space="preserve">Сведения о руководителе учреждения                           </t>
  </si>
  <si>
    <t xml:space="preserve">1.5. Ф.И.О. руководителя учреждения и занимаемая должность    </t>
  </si>
  <si>
    <t>1.6. Сведения о трудовом договоре, заключенном с руководителем учреждения:</t>
  </si>
  <si>
    <t xml:space="preserve">                                                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</si>
  <si>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</si>
  <si>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</si>
  <si>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власти, заключившего трудовой договор        </t>
  </si>
  <si>
    <t>Срок действия трудового договора, заключенного  с руководителем учреждения</t>
  </si>
  <si>
    <t>II. Показатели финансового состояния учреждения</t>
  </si>
  <si>
    <t>Показатели финансового плана</t>
  </si>
  <si>
    <t xml:space="preserve">Сумма, </t>
  </si>
  <si>
    <t>тыс. руб.</t>
  </si>
  <si>
    <t>из них:</t>
  </si>
  <si>
    <t>1.1. Общая балансовая стоимость недвижимого государственного имущества, всего</t>
  </si>
  <si>
    <t xml:space="preserve">       в том числе земельного участка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</si>
  <si>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</si>
  <si>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в т.ч. земельного участка</t>
  </si>
  <si>
    <t>  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</si>
  <si>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</si>
  <si>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</si>
  <si>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</si>
  <si>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</si>
  <si>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 xml:space="preserve">       в том числе:</t>
  </si>
  <si>
    <t>1.2.1. Стоимость особо ценного движимого имущества, закрепленного собственником имущества за государственным бюджетным учреждением на праве оперативного управления</t>
  </si>
  <si>
    <t>1.2.2. Стоимость особо ценного движимого 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</si>
  <si>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особо ценного движимого 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</si>
  <si>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1.2.4.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</si>
  <si>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</si>
  <si>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субсидии из бюджета</t>
  </si>
  <si>
    <t>2.2. Дебиторская задолженность по выданным авансам, полученным за счет средств субсидии из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</si>
  <si>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</si>
  <si>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</si>
  <si>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</si>
  <si>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</si>
  <si>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</si>
  <si>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</si>
  <si>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</si>
  <si>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</si>
  <si>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</si>
  <si>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</si>
  <si>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</si>
  <si>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</si>
  <si>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</si>
  <si>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</si>
  <si>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</si>
  <si>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</si>
  <si>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</si>
  <si>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</si>
  <si>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</si>
  <si>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</si>
  <si>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</si>
  <si>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</si>
  <si>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</si>
  <si>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субсидии из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</si>
  <si>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</si>
  <si>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</si>
  <si>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</si>
  <si>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</si>
  <si>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</si>
  <si>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</si>
  <si>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</si>
  <si>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</si>
  <si>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</si>
  <si>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</si>
  <si>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</si>
  <si>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</si>
  <si>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</si>
  <si>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</si>
  <si>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 xml:space="preserve"> в том числе: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</si>
  <si>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</si>
  <si>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</si>
  <si>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</si>
  <si>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</si>
  <si>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</si>
  <si>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</si>
  <si>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</si>
  <si>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</si>
  <si>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</si>
  <si>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</si>
  <si>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</si>
  <si>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</si>
  <si>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</si>
  <si>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</si>
  <si>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Наименование показателя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</si>
  <si>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</si>
  <si>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</si>
  <si>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</si>
  <si>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</si>
  <si>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1.1. Планируемый остаток средств на начало планируемого года</t>
  </si>
  <si>
    <t>Х</t>
  </si>
  <si>
    <t>1.2. Поступления, всего:</t>
  </si>
  <si>
    <t>в том числе:</t>
  </si>
  <si>
    <t>1.2.1.Поступления из бюджета</t>
  </si>
  <si>
    <t>1.2.1.1.Субсидии на выполнении муниципального задания</t>
  </si>
  <si>
    <t>1.2.1.2.Бюджетные инвестиции</t>
  </si>
  <si>
    <t>1.2.1.3.Субсидии на реализацию целевых программ</t>
  </si>
  <si>
    <t>1.2.1.4.Целевые субсидии</t>
  </si>
  <si>
    <t>1.2.2.Поступления от оказания муниципальным учреждением 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</si>
  <si>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1.2.3.Поступления от иной приносящей доход деятельности, всего:</t>
  </si>
  <si>
    <t>1.3.Планируемый остаток средств на конец планируемого года</t>
  </si>
  <si>
    <t> Расходы учреждений</t>
  </si>
  <si>
    <t>Расходы по муниципальному заданию</t>
  </si>
  <si>
    <t>Расходы по муниципальным программам</t>
  </si>
  <si>
    <t> Расходы от оказания платных услуг</t>
  </si>
  <si>
    <t>2. Выплаты, всего:</t>
  </si>
  <si>
    <t>2.1. в том числе текущие:</t>
  </si>
  <si>
    <t>2.1.1.Оплата труда и начисления на выплаты по оплате труда, всего</t>
  </si>
  <si>
    <t>из них:2.1.1.1.Заработная плата</t>
  </si>
  <si>
    <t>2.1.1.2.Прочие выплаты</t>
  </si>
  <si>
    <t>2.1.1.3.Начисления на выплаты по оплате труда</t>
  </si>
  <si>
    <t>2.1.2.Оплата работ, услуг, всего</t>
  </si>
  <si>
    <t>из них:2.1.2.1.Услуги связи</t>
  </si>
  <si>
    <t>2.1.2.2.Транспортные услуги</t>
  </si>
  <si>
    <t>2.1.2.3.Коммунальные услуги</t>
  </si>
  <si>
    <t>2.1.2.4.Арендная плата за пользование имуществом</t>
  </si>
  <si>
    <t>2.1.2.5.Работы, услуги по содержанию имущества (за исключением капитального ремонта)</t>
  </si>
  <si>
    <t>2.1.2.6.Прочие работы, услуги</t>
  </si>
  <si>
    <t>2.1.3.Безвозмездные перечисления организациям, всего</t>
  </si>
  <si>
    <t>2.1.3.1.Безвозмездные перечисления государственным и муниципальным организациям</t>
  </si>
  <si>
    <t>2.1.4.Социальное обеспечение, всего</t>
  </si>
  <si>
    <t>из них:2.1.4.1.Пособия по социальной помощи населению</t>
  </si>
  <si>
    <t>2.1.4.2.Пенсии, пособия, выплачиваемые организациями сектора государственного управления</t>
  </si>
  <si>
    <t>2.1.5.Прочие расходы</t>
  </si>
  <si>
    <t xml:space="preserve">2.1.6.Поступление нефинансовых активов, всего </t>
  </si>
  <si>
    <t>из них:2.1.6.1.Увеличение стоимости материальных запасов</t>
  </si>
  <si>
    <t>2.1.капитальные расходы</t>
  </si>
  <si>
    <t>2.1.1.Работы, услуги по  капитальному ремонту, реконструкции</t>
  </si>
  <si>
    <t xml:space="preserve">2.1.2.Поступление нефинансовых активов, всего </t>
  </si>
  <si>
    <t>2.1.2.1.Увеличение стоимости основных средств, строительство</t>
  </si>
  <si>
    <t>2.1.2.2.Увеличение стоимости нематериальных активов</t>
  </si>
  <si>
    <t>2.1.2.3.Увеличение стоимости непроизводственных активов</t>
  </si>
  <si>
    <t>Справочно:</t>
  </si>
  <si>
    <t xml:space="preserve">3.Источники финансирования капитальных расходов                     </t>
  </si>
  <si>
    <t xml:space="preserve">3.1.амортизации  </t>
  </si>
  <si>
    <t xml:space="preserve">3.2.Субсидии из бюджета на муниципальное задание и содержание особо ценного движимого и недвижимого имущества       </t>
  </si>
  <si>
    <t>3.3.Субсидии на реализацию целевых программ</t>
  </si>
  <si>
    <t xml:space="preserve">3.4.Субсидии из бюджета на инвестиции      </t>
  </si>
  <si>
    <t>4.Объем публичных обязательств, всего</t>
  </si>
  <si>
    <t xml:space="preserve">Согласовано                        </t>
  </si>
  <si>
    <t>Зам. главы Калтанского                                                    А.И. Горшкова</t>
  </si>
  <si>
    <t xml:space="preserve">городского округа по экономике            </t>
  </si>
  <si>
    <r>
      <t xml:space="preserve"> </t>
    </r>
    <r>
      <rPr>
        <b/>
        <sz val="14"/>
        <color indexed="8"/>
        <rFont val="Times New Roman"/>
        <family val="1"/>
      </rPr>
      <t xml:space="preserve">муниципальное казенное учреждение Управление образование администрации Калтанского городского округа                                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</t>
    </r>
  </si>
  <si>
    <r>
      <t>I. Нефинансовые активы, всего</t>
    </r>
    <r>
      <rPr>
        <sz val="14"/>
        <color indexed="8"/>
        <rFont val="Times New Roman"/>
        <family val="1"/>
      </rPr>
      <t>:</t>
    </r>
  </si>
  <si>
    <t xml:space="preserve">на 2016  год </t>
  </si>
  <si>
    <t>"_____"___________________ 2016г.</t>
  </si>
  <si>
    <t xml:space="preserve">муниципальное автономное  дошкольное образовательное учреждение Детский сад № 12 «Берёзка» </t>
  </si>
  <si>
    <r>
      <t xml:space="preserve">ИНН / КПП </t>
    </r>
    <r>
      <rPr>
        <b/>
        <sz val="14"/>
        <color indexed="8"/>
        <rFont val="Times New Roman"/>
        <family val="1"/>
      </rPr>
      <t>4222006233/422201001</t>
    </r>
  </si>
  <si>
    <t>Кемеровская область, 652831, город Калтан, п.Малиновка, ул.Ленина,2</t>
  </si>
  <si>
    <t>Липатова Ю.А.</t>
  </si>
  <si>
    <t>№06/2012</t>
  </si>
  <si>
    <t>Приложение 16</t>
  </si>
  <si>
    <t>3 года</t>
  </si>
  <si>
    <t>от __30.12________20_15___ г. № __8973___-р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</si>
</sst>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4" fontId="41" fillId="0" borderId="14" xfId="0" applyNumberFormat="1" applyFont="1" applyBorder="1" applyAlignment="1">
      <alignment vertical="center" wrapText="1"/>
    </xf>
    <xf numFmtId="4" fontId="46" fillId="0" borderId="14" xfId="0" applyNumberFormat="1" applyFont="1" applyBorder="1" applyAlignment="1">
      <alignment vertical="center" wrapText="1"/>
    </xf>
    <xf numFmtId="4" fontId="46" fillId="0" borderId="20" xfId="0" applyNumberFormat="1" applyFont="1" applyBorder="1" applyAlignment="1">
      <alignment vertical="center" wrapText="1"/>
    </xf>
    <xf numFmtId="4" fontId="46" fillId="0" borderId="19" xfId="0" applyNumberFormat="1" applyFont="1" applyBorder="1" applyAlignment="1">
      <alignment vertical="center" wrapText="1"/>
    </xf>
    <xf numFmtId="4" fontId="46" fillId="0" borderId="16" xfId="0" applyNumberFormat="1" applyFont="1" applyBorder="1" applyAlignment="1">
      <alignment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right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46" fillId="0" borderId="21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1" xfId="0" applyFont="1" applyBorder="1" applyAlignment="1">
      <alignment vertical="center" wrapText="1"/>
    </xf>
    <xf numFmtId="0" fontId="41" fillId="0" borderId="22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14" fontId="46" fillId="0" borderId="21" xfId="0" applyNumberFormat="1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23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1" fillId="0" borderId="17" xfId="0" applyFont="1" applyBorder="1" applyAlignment="1">
      <alignment horizontal="center"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1" fillId="0" borderId="23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4" fontId="46" fillId="0" borderId="21" xfId="0" applyNumberFormat="1" applyFont="1" applyBorder="1" applyAlignment="1">
      <alignment vertical="center" wrapText="1"/>
    </xf>
    <xf numFmtId="4" fontId="46" fillId="0" borderId="22" xfId="0" applyNumberFormat="1" applyFont="1" applyBorder="1" applyAlignment="1">
      <alignment vertical="center" wrapText="1"/>
    </xf>
    <xf numFmtId="4" fontId="46" fillId="0" borderId="16" xfId="0" applyNumberFormat="1" applyFont="1" applyBorder="1" applyAlignment="1">
      <alignment vertical="center" wrapText="1"/>
    </xf>
    <xf numFmtId="4" fontId="41" fillId="0" borderId="21" xfId="0" applyNumberFormat="1" applyFont="1" applyBorder="1" applyAlignment="1">
      <alignment vertical="center" wrapText="1"/>
    </xf>
    <xf numFmtId="4" fontId="41" fillId="0" borderId="22" xfId="0" applyNumberFormat="1" applyFont="1" applyBorder="1" applyAlignment="1">
      <alignment vertical="center" wrapText="1"/>
    </xf>
    <xf numFmtId="4" fontId="41" fillId="0" borderId="16" xfId="0" applyNumberFormat="1" applyFont="1" applyBorder="1" applyAlignment="1">
      <alignment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4" fontId="46" fillId="0" borderId="23" xfId="0" applyNumberFormat="1" applyFont="1" applyBorder="1" applyAlignment="1">
      <alignment vertical="center" wrapText="1"/>
    </xf>
    <xf numFmtId="4" fontId="46" fillId="0" borderId="17" xfId="0" applyNumberFormat="1" applyFont="1" applyBorder="1" applyAlignment="1">
      <alignment vertical="center" wrapText="1"/>
    </xf>
    <xf numFmtId="4" fontId="46" fillId="0" borderId="24" xfId="0" applyNumberFormat="1" applyFont="1" applyBorder="1" applyAlignment="1">
      <alignment vertical="center" wrapText="1"/>
    </xf>
    <xf numFmtId="4" fontId="46" fillId="0" borderId="23" xfId="0" applyNumberFormat="1" applyFont="1" applyBorder="1" applyAlignment="1">
      <alignment horizontal="center" vertical="center" wrapText="1"/>
    </xf>
    <xf numFmtId="4" fontId="46" fillId="0" borderId="24" xfId="0" applyNumberFormat="1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1"/>
  <sheetViews>
    <sheetView tabSelected="1" view="pageBreakPreview" zoomScaleSheetLayoutView="100" zoomScalePageLayoutView="0" workbookViewId="0" topLeftCell="A187">
      <selection activeCell="A9" sqref="A9:O9"/>
    </sheetView>
  </sheetViews>
  <sheetFormatPr defaultColWidth="9.140625" defaultRowHeight="15"/>
  <cols>
    <col min="1" max="1" width="36.8515625" style="14" customWidth="1"/>
    <col min="2" max="11" width="9.140625" style="14" customWidth="1"/>
    <col min="12" max="12" width="4.421875" style="14" customWidth="1"/>
    <col min="13" max="13" width="9.140625" style="14" customWidth="1"/>
    <col min="14" max="14" width="14.00390625" style="14" customWidth="1"/>
    <col min="15" max="15" width="16.57421875" style="14" customWidth="1"/>
    <col min="16" max="16" width="9.140625" style="14" customWidth="1"/>
  </cols>
  <sheetData>
    <row r="2" spans="1:16" ht="1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1"/>
    </row>
    <row r="3" spans="1:16" ht="15.75" customHeight="1">
      <c r="A3" s="32" t="s">
        <v>171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1"/>
    </row>
    <row r="4" spans="1:16" ht="15.75" customHeight="1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1"/>
    </row>
    <row r="5" spans="1:16" ht="15.75" customHeight="1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1"/>
    </row>
    <row r="6" spans="1:16" ht="15.75" customHeight="1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</row>
    <row r="7" spans="1:16" ht="15.75" customHeight="1">
      <c r="A7" s="32" t="s">
        <v>173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1"/>
    </row>
    <row r="8" spans="1:16" ht="18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8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1"/>
    </row>
    <row r="10" spans="1:16" ht="18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1"/>
    </row>
    <row r="11" spans="1:16" ht="18.75" customHeight="1">
      <c r="A11" s="34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1"/>
    </row>
    <row r="12" spans="1:16" ht="18.75" customHeight="1">
      <c r="A12" s="34" t="s">
        <v>164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11"/>
    </row>
    <row r="13" spans="1:16" ht="19.5" customHeight="1" thickBot="1">
      <c r="A13" s="34"/>
      <c r="B13" s="34"/>
      <c r="C13" s="34"/>
      <c r="D13" s="34"/>
      <c r="E13" s="34"/>
      <c r="F13" s="1"/>
      <c r="G13" s="34"/>
      <c r="H13" s="34"/>
      <c r="I13" s="34"/>
      <c r="J13" s="34"/>
      <c r="K13" s="34"/>
      <c r="L13" s="34"/>
      <c r="M13" s="34"/>
      <c r="N13" s="34"/>
      <c r="O13" s="16"/>
      <c r="P13" s="11"/>
    </row>
    <row r="14" spans="1:16" ht="19.5" customHeight="1" thickBot="1">
      <c r="A14" s="34"/>
      <c r="B14" s="34"/>
      <c r="C14" s="34"/>
      <c r="D14" s="34"/>
      <c r="E14" s="34"/>
      <c r="F14" s="1"/>
      <c r="G14" s="34"/>
      <c r="H14" s="34"/>
      <c r="I14" s="34"/>
      <c r="J14" s="34"/>
      <c r="K14" s="34"/>
      <c r="L14" s="34"/>
      <c r="M14" s="34"/>
      <c r="N14" s="34"/>
      <c r="O14" s="21"/>
      <c r="P14" s="11"/>
    </row>
    <row r="15" spans="1:16" ht="19.5" customHeight="1" thickBot="1">
      <c r="A15" s="34" t="s">
        <v>165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11" t="s">
        <v>5</v>
      </c>
      <c r="O15" s="21"/>
      <c r="P15" s="11"/>
    </row>
    <row r="16" spans="1:16" ht="27.75" customHeight="1" thickBot="1">
      <c r="A16" s="33" t="s">
        <v>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11" t="s">
        <v>7</v>
      </c>
      <c r="O16" s="21">
        <v>53069687</v>
      </c>
      <c r="P16" s="11"/>
    </row>
    <row r="17" spans="1:16" ht="66.75" customHeight="1" thickBot="1">
      <c r="A17" s="34" t="s">
        <v>166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1"/>
      <c r="O17" s="21"/>
      <c r="P17" s="11"/>
    </row>
    <row r="18" spans="1:16" ht="19.5" thickBo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11"/>
      <c r="O18" s="21"/>
      <c r="P18" s="11"/>
    </row>
    <row r="19" spans="1:16" ht="27.75" customHeight="1" thickBot="1">
      <c r="A19" s="33" t="s">
        <v>167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5"/>
      <c r="O19" s="29"/>
      <c r="P19" s="11"/>
    </row>
    <row r="20" spans="1:16" ht="30" customHeight="1" thickBot="1">
      <c r="A20" s="33" t="s">
        <v>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11" t="s">
        <v>9</v>
      </c>
      <c r="O20" s="30">
        <v>383</v>
      </c>
      <c r="P20" s="11"/>
    </row>
    <row r="21" spans="1:16" ht="24" customHeight="1">
      <c r="A21" s="33" t="s">
        <v>10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1"/>
      <c r="O21" s="19"/>
      <c r="P21" s="11"/>
    </row>
    <row r="22" spans="1:16" ht="33" customHeight="1">
      <c r="A22" s="34" t="s">
        <v>11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1"/>
      <c r="O22" s="11"/>
      <c r="P22" s="11"/>
    </row>
    <row r="23" spans="1:16" ht="18.75">
      <c r="A23" s="35"/>
      <c r="B23" s="3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1"/>
      <c r="O23" s="11"/>
      <c r="P23" s="11"/>
    </row>
    <row r="24" spans="1:16" ht="40.5" customHeight="1">
      <c r="A24" s="33" t="s">
        <v>12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11"/>
      <c r="O24" s="11"/>
      <c r="P24" s="11"/>
    </row>
    <row r="25" spans="1:16" ht="29.25" customHeight="1">
      <c r="A25" s="34" t="s">
        <v>168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11"/>
      <c r="O25" s="11"/>
      <c r="P25" s="11"/>
    </row>
    <row r="26" spans="1:16" ht="18.75">
      <c r="A26" s="35"/>
      <c r="B26" s="3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11"/>
      <c r="O26" s="11"/>
      <c r="P26" s="11"/>
    </row>
    <row r="27" spans="1:16" ht="19.5" thickBot="1">
      <c r="A27" s="39" t="s">
        <v>13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1"/>
    </row>
    <row r="28" spans="1:16" ht="19.5" thickBot="1">
      <c r="A28" s="36" t="s">
        <v>14</v>
      </c>
      <c r="B28" s="37"/>
      <c r="C28" s="37"/>
      <c r="D28" s="37"/>
      <c r="E28" s="37"/>
      <c r="F28" s="37"/>
      <c r="G28" s="37"/>
      <c r="H28" s="37"/>
      <c r="I28" s="37"/>
      <c r="J28" s="37"/>
      <c r="K28" s="38"/>
      <c r="L28" s="40"/>
      <c r="M28" s="41"/>
      <c r="N28" s="41"/>
      <c r="O28" s="42"/>
      <c r="P28" s="12"/>
    </row>
    <row r="29" spans="1:16" ht="19.5" thickBot="1">
      <c r="A29" s="36" t="s">
        <v>15</v>
      </c>
      <c r="B29" s="37"/>
      <c r="C29" s="37"/>
      <c r="D29" s="37"/>
      <c r="E29" s="37"/>
      <c r="F29" s="37"/>
      <c r="G29" s="37"/>
      <c r="H29" s="37"/>
      <c r="I29" s="37"/>
      <c r="J29" s="37"/>
      <c r="K29" s="38"/>
      <c r="L29" s="40">
        <v>1542</v>
      </c>
      <c r="M29" s="41"/>
      <c r="N29" s="41"/>
      <c r="O29" s="42"/>
      <c r="P29" s="12"/>
    </row>
    <row r="30" spans="1:16" ht="19.5" thickBot="1">
      <c r="A30" s="36" t="s">
        <v>16</v>
      </c>
      <c r="B30" s="37"/>
      <c r="C30" s="37"/>
      <c r="D30" s="37"/>
      <c r="E30" s="37"/>
      <c r="F30" s="37"/>
      <c r="G30" s="37"/>
      <c r="H30" s="37"/>
      <c r="I30" s="37"/>
      <c r="J30" s="37"/>
      <c r="K30" s="38"/>
      <c r="L30" s="40"/>
      <c r="M30" s="41"/>
      <c r="N30" s="41"/>
      <c r="O30" s="42"/>
      <c r="P30" s="12"/>
    </row>
    <row r="31" spans="1:16" ht="19.5" thickBot="1">
      <c r="A31" s="36" t="s">
        <v>17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/>
      <c r="P31" s="11"/>
    </row>
    <row r="32" spans="1:16" ht="19.5" thickBo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11"/>
    </row>
    <row r="33" spans="1:16" ht="19.5" thickBot="1">
      <c r="A33" s="36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11"/>
    </row>
    <row r="34" spans="1:16" ht="19.5" thickBot="1">
      <c r="A34" s="36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11"/>
    </row>
    <row r="35" spans="1:16" ht="19.5" thickBot="1">
      <c r="A35" s="36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11"/>
    </row>
    <row r="36" spans="1:16" ht="19.5" thickBot="1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11"/>
    </row>
    <row r="37" spans="1:16" ht="19.5" thickBot="1">
      <c r="A37" s="36" t="s">
        <v>21</v>
      </c>
      <c r="B37" s="37"/>
      <c r="C37" s="37"/>
      <c r="D37" s="37"/>
      <c r="E37" s="37"/>
      <c r="F37" s="37"/>
      <c r="G37" s="37"/>
      <c r="H37" s="37"/>
      <c r="I37" s="37"/>
      <c r="J37" s="38"/>
      <c r="K37" s="36"/>
      <c r="L37" s="37"/>
      <c r="M37" s="37"/>
      <c r="N37" s="37"/>
      <c r="O37" s="17"/>
      <c r="P37" s="11"/>
    </row>
    <row r="38" spans="1:16" ht="39" customHeight="1" thickBot="1">
      <c r="A38" s="36" t="s">
        <v>22</v>
      </c>
      <c r="B38" s="37"/>
      <c r="C38" s="37"/>
      <c r="D38" s="37"/>
      <c r="E38" s="37"/>
      <c r="F38" s="37"/>
      <c r="G38" s="37"/>
      <c r="H38" s="37"/>
      <c r="I38" s="37"/>
      <c r="J38" s="38"/>
      <c r="K38" s="36" t="s">
        <v>169</v>
      </c>
      <c r="L38" s="37"/>
      <c r="M38" s="37"/>
      <c r="N38" s="37"/>
      <c r="O38" s="17"/>
      <c r="P38" s="11"/>
    </row>
    <row r="39" spans="1:16" ht="19.5" thickBot="1">
      <c r="A39" s="36" t="s">
        <v>23</v>
      </c>
      <c r="B39" s="37"/>
      <c r="C39" s="37"/>
      <c r="D39" s="37"/>
      <c r="E39" s="37"/>
      <c r="F39" s="37"/>
      <c r="G39" s="37"/>
      <c r="H39" s="37"/>
      <c r="I39" s="37"/>
      <c r="J39" s="38"/>
      <c r="K39" s="36"/>
      <c r="L39" s="37"/>
      <c r="M39" s="37"/>
      <c r="N39" s="37"/>
      <c r="O39" s="17"/>
      <c r="P39" s="11"/>
    </row>
    <row r="40" spans="1:16" ht="19.5" thickBot="1">
      <c r="A40" s="36" t="s">
        <v>24</v>
      </c>
      <c r="B40" s="37"/>
      <c r="C40" s="37"/>
      <c r="D40" s="37"/>
      <c r="E40" s="37"/>
      <c r="F40" s="37"/>
      <c r="G40" s="37"/>
      <c r="H40" s="37"/>
      <c r="I40" s="37"/>
      <c r="J40" s="38"/>
      <c r="K40" s="36"/>
      <c r="L40" s="37"/>
      <c r="M40" s="37"/>
      <c r="N40" s="37"/>
      <c r="O40" s="17"/>
      <c r="P40" s="11"/>
    </row>
    <row r="41" spans="1:16" ht="19.5" thickBot="1">
      <c r="A41" s="36" t="s">
        <v>25</v>
      </c>
      <c r="B41" s="37"/>
      <c r="C41" s="37"/>
      <c r="D41" s="37"/>
      <c r="E41" s="37"/>
      <c r="F41" s="37"/>
      <c r="G41" s="37"/>
      <c r="H41" s="37"/>
      <c r="I41" s="37"/>
      <c r="J41" s="38"/>
      <c r="K41" s="43">
        <v>41773</v>
      </c>
      <c r="L41" s="44"/>
      <c r="M41" s="44"/>
      <c r="N41" s="44"/>
      <c r="O41" s="17"/>
      <c r="P41" s="11"/>
    </row>
    <row r="42" spans="1:16" ht="19.5" thickBot="1">
      <c r="A42" s="36" t="s">
        <v>26</v>
      </c>
      <c r="B42" s="37"/>
      <c r="C42" s="37"/>
      <c r="D42" s="37"/>
      <c r="E42" s="37"/>
      <c r="F42" s="37"/>
      <c r="G42" s="37"/>
      <c r="H42" s="37"/>
      <c r="I42" s="37"/>
      <c r="J42" s="38"/>
      <c r="K42" s="36" t="s">
        <v>170</v>
      </c>
      <c r="L42" s="37"/>
      <c r="M42" s="37"/>
      <c r="N42" s="37"/>
      <c r="O42" s="17"/>
      <c r="P42" s="11"/>
    </row>
    <row r="43" spans="1:16" ht="19.5" thickBot="1">
      <c r="A43" s="36" t="s">
        <v>27</v>
      </c>
      <c r="B43" s="37"/>
      <c r="C43" s="37"/>
      <c r="D43" s="37"/>
      <c r="E43" s="37"/>
      <c r="F43" s="37"/>
      <c r="G43" s="37"/>
      <c r="H43" s="37"/>
      <c r="I43" s="37"/>
      <c r="J43" s="38"/>
      <c r="K43" s="36"/>
      <c r="L43" s="37"/>
      <c r="M43" s="37"/>
      <c r="N43" s="37"/>
      <c r="O43" s="17"/>
      <c r="P43" s="11"/>
    </row>
    <row r="44" spans="1:16" ht="19.5" thickBot="1">
      <c r="A44" s="36" t="s">
        <v>162</v>
      </c>
      <c r="B44" s="37"/>
      <c r="C44" s="37"/>
      <c r="D44" s="37"/>
      <c r="E44" s="37"/>
      <c r="F44" s="37"/>
      <c r="G44" s="37"/>
      <c r="H44" s="37"/>
      <c r="I44" s="37"/>
      <c r="J44" s="38"/>
      <c r="K44" s="36"/>
      <c r="L44" s="37"/>
      <c r="M44" s="37"/>
      <c r="N44" s="37"/>
      <c r="O44" s="17"/>
      <c r="P44" s="11"/>
    </row>
    <row r="45" spans="1:16" ht="15">
      <c r="A45" s="45" t="s">
        <v>28</v>
      </c>
      <c r="B45" s="46"/>
      <c r="C45" s="46"/>
      <c r="D45" s="46"/>
      <c r="E45" s="46"/>
      <c r="F45" s="46"/>
      <c r="G45" s="46"/>
      <c r="H45" s="46"/>
      <c r="I45" s="46"/>
      <c r="J45" s="47"/>
      <c r="K45" s="45" t="s">
        <v>172</v>
      </c>
      <c r="L45" s="46"/>
      <c r="M45" s="46"/>
      <c r="N45" s="46"/>
      <c r="O45" s="47"/>
      <c r="P45" s="48"/>
    </row>
    <row r="46" spans="1:16" ht="15">
      <c r="A46" s="48"/>
      <c r="B46" s="49"/>
      <c r="C46" s="49"/>
      <c r="D46" s="49"/>
      <c r="E46" s="49"/>
      <c r="F46" s="49"/>
      <c r="G46" s="49"/>
      <c r="H46" s="49"/>
      <c r="I46" s="49"/>
      <c r="J46" s="50"/>
      <c r="K46" s="48"/>
      <c r="L46" s="31"/>
      <c r="M46" s="31"/>
      <c r="N46" s="31"/>
      <c r="O46" s="50"/>
      <c r="P46" s="48"/>
    </row>
    <row r="47" spans="1:16" ht="15.75" thickBot="1">
      <c r="A47" s="51"/>
      <c r="B47" s="52"/>
      <c r="C47" s="52"/>
      <c r="D47" s="52"/>
      <c r="E47" s="52"/>
      <c r="F47" s="52"/>
      <c r="G47" s="52"/>
      <c r="H47" s="52"/>
      <c r="I47" s="52"/>
      <c r="J47" s="53"/>
      <c r="K47" s="51"/>
      <c r="L47" s="52"/>
      <c r="M47" s="52"/>
      <c r="N47" s="52"/>
      <c r="O47" s="53"/>
      <c r="P47" s="48"/>
    </row>
    <row r="48" spans="1:16" ht="18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31"/>
    </row>
    <row r="49" spans="1:16" ht="19.5" thickBot="1">
      <c r="A49" s="39" t="s">
        <v>29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1"/>
    </row>
    <row r="50" spans="1:16" ht="15" customHeight="1">
      <c r="A50" s="71" t="s">
        <v>30</v>
      </c>
      <c r="B50" s="66"/>
      <c r="C50" s="66"/>
      <c r="D50" s="66"/>
      <c r="E50" s="66"/>
      <c r="F50" s="66"/>
      <c r="G50" s="66"/>
      <c r="H50" s="66"/>
      <c r="I50" s="66"/>
      <c r="J50" s="66"/>
      <c r="K50" s="72"/>
      <c r="L50" s="65" t="s">
        <v>31</v>
      </c>
      <c r="M50" s="66"/>
      <c r="N50" s="66"/>
      <c r="O50" s="67"/>
      <c r="P50" s="48"/>
    </row>
    <row r="51" spans="1:16" ht="19.5" thickBot="1">
      <c r="A51" s="73"/>
      <c r="B51" s="69"/>
      <c r="C51" s="69"/>
      <c r="D51" s="69"/>
      <c r="E51" s="69"/>
      <c r="F51" s="69"/>
      <c r="G51" s="69"/>
      <c r="H51" s="69"/>
      <c r="I51" s="69"/>
      <c r="J51" s="69"/>
      <c r="K51" s="74"/>
      <c r="L51" s="68" t="s">
        <v>32</v>
      </c>
      <c r="M51" s="69"/>
      <c r="N51" s="69"/>
      <c r="O51" s="70"/>
      <c r="P51" s="48"/>
    </row>
    <row r="52" spans="1:16" ht="19.5" thickBot="1">
      <c r="A52" s="40" t="s">
        <v>163</v>
      </c>
      <c r="B52" s="41"/>
      <c r="C52" s="41"/>
      <c r="D52" s="41"/>
      <c r="E52" s="41"/>
      <c r="F52" s="41"/>
      <c r="G52" s="41"/>
      <c r="H52" s="41"/>
      <c r="I52" s="41"/>
      <c r="J52" s="41"/>
      <c r="K52" s="75"/>
      <c r="L52" s="56">
        <v>11749.89</v>
      </c>
      <c r="M52" s="57"/>
      <c r="N52" s="57"/>
      <c r="O52" s="58"/>
      <c r="P52" s="11"/>
    </row>
    <row r="53" spans="1:16" ht="19.5" thickBot="1">
      <c r="A53" s="36" t="s">
        <v>33</v>
      </c>
      <c r="B53" s="37"/>
      <c r="C53" s="37"/>
      <c r="D53" s="37"/>
      <c r="E53" s="37"/>
      <c r="F53" s="37"/>
      <c r="G53" s="37"/>
      <c r="H53" s="37"/>
      <c r="I53" s="37"/>
      <c r="J53" s="37"/>
      <c r="K53" s="55"/>
      <c r="L53" s="56"/>
      <c r="M53" s="57"/>
      <c r="N53" s="57"/>
      <c r="O53" s="58"/>
      <c r="P53" s="11"/>
    </row>
    <row r="54" spans="1:16" ht="18.75">
      <c r="A54" s="59" t="s">
        <v>34</v>
      </c>
      <c r="B54" s="60"/>
      <c r="C54" s="60"/>
      <c r="D54" s="60"/>
      <c r="E54" s="60"/>
      <c r="F54" s="60"/>
      <c r="G54" s="60"/>
      <c r="H54" s="60"/>
      <c r="I54" s="60"/>
      <c r="J54" s="60"/>
      <c r="K54" s="61"/>
      <c r="L54" s="65"/>
      <c r="M54" s="66"/>
      <c r="N54" s="66"/>
      <c r="O54" s="67"/>
      <c r="P54" s="48"/>
    </row>
    <row r="55" spans="1:16" ht="19.5" thickBo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4"/>
      <c r="L55" s="68">
        <v>10860.6</v>
      </c>
      <c r="M55" s="69"/>
      <c r="N55" s="69"/>
      <c r="O55" s="70"/>
      <c r="P55" s="48"/>
    </row>
    <row r="56" spans="1:16" ht="19.5" thickBot="1">
      <c r="A56" s="36" t="s">
        <v>35</v>
      </c>
      <c r="B56" s="37"/>
      <c r="C56" s="37"/>
      <c r="D56" s="37"/>
      <c r="E56" s="37"/>
      <c r="F56" s="37"/>
      <c r="G56" s="37"/>
      <c r="H56" s="37"/>
      <c r="I56" s="37"/>
      <c r="J56" s="37"/>
      <c r="K56" s="55"/>
      <c r="L56" s="56"/>
      <c r="M56" s="57"/>
      <c r="N56" s="57"/>
      <c r="O56" s="58"/>
      <c r="P56" s="11"/>
    </row>
    <row r="57" spans="1:16" ht="18.75">
      <c r="A57" s="45" t="s">
        <v>36</v>
      </c>
      <c r="B57" s="46"/>
      <c r="C57" s="46"/>
      <c r="D57" s="46"/>
      <c r="E57" s="46"/>
      <c r="F57" s="46"/>
      <c r="G57" s="46"/>
      <c r="H57" s="46"/>
      <c r="I57" s="46"/>
      <c r="J57" s="46"/>
      <c r="K57" s="76"/>
      <c r="L57" s="65"/>
      <c r="M57" s="66"/>
      <c r="N57" s="66"/>
      <c r="O57" s="67"/>
      <c r="P57" s="48"/>
    </row>
    <row r="58" spans="1:16" ht="19.5" thickBo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77"/>
      <c r="L58" s="68">
        <v>10860.6</v>
      </c>
      <c r="M58" s="69"/>
      <c r="N58" s="69"/>
      <c r="O58" s="70"/>
      <c r="P58" s="48"/>
    </row>
    <row r="59" spans="1:16" ht="19.5" thickBot="1">
      <c r="A59" s="36" t="s">
        <v>37</v>
      </c>
      <c r="B59" s="37"/>
      <c r="C59" s="37"/>
      <c r="D59" s="37"/>
      <c r="E59" s="37"/>
      <c r="F59" s="37"/>
      <c r="G59" s="37"/>
      <c r="H59" s="37"/>
      <c r="I59" s="37"/>
      <c r="J59" s="37"/>
      <c r="K59" s="55"/>
      <c r="L59" s="56" t="s">
        <v>38</v>
      </c>
      <c r="M59" s="57"/>
      <c r="N59" s="57"/>
      <c r="O59" s="58"/>
      <c r="P59" s="11"/>
    </row>
    <row r="60" spans="1:16" ht="15">
      <c r="A60" s="45" t="s">
        <v>39</v>
      </c>
      <c r="B60" s="46"/>
      <c r="C60" s="46"/>
      <c r="D60" s="46"/>
      <c r="E60" s="46"/>
      <c r="F60" s="46"/>
      <c r="G60" s="46"/>
      <c r="H60" s="46"/>
      <c r="I60" s="46"/>
      <c r="J60" s="46"/>
      <c r="K60" s="76"/>
      <c r="L60" s="65"/>
      <c r="M60" s="66"/>
      <c r="N60" s="66"/>
      <c r="O60" s="67"/>
      <c r="P60" s="48"/>
    </row>
    <row r="61" spans="1:16" ht="24" customHeight="1" thickBot="1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77"/>
      <c r="L61" s="68"/>
      <c r="M61" s="69"/>
      <c r="N61" s="69"/>
      <c r="O61" s="70"/>
      <c r="P61" s="48"/>
    </row>
    <row r="62" spans="1:16" ht="19.5" thickBot="1">
      <c r="A62" s="36" t="s">
        <v>37</v>
      </c>
      <c r="B62" s="37"/>
      <c r="C62" s="37"/>
      <c r="D62" s="37"/>
      <c r="E62" s="37"/>
      <c r="F62" s="37"/>
      <c r="G62" s="37"/>
      <c r="H62" s="37"/>
      <c r="I62" s="37"/>
      <c r="J62" s="37"/>
      <c r="K62" s="55"/>
      <c r="L62" s="56"/>
      <c r="M62" s="57"/>
      <c r="N62" s="57"/>
      <c r="O62" s="58"/>
      <c r="P62" s="11"/>
    </row>
    <row r="63" spans="1:16" ht="15">
      <c r="A63" s="45" t="s">
        <v>40</v>
      </c>
      <c r="B63" s="46"/>
      <c r="C63" s="46"/>
      <c r="D63" s="46"/>
      <c r="E63" s="46"/>
      <c r="F63" s="46"/>
      <c r="G63" s="46"/>
      <c r="H63" s="46"/>
      <c r="I63" s="46"/>
      <c r="J63" s="46"/>
      <c r="K63" s="76"/>
      <c r="L63" s="65"/>
      <c r="M63" s="66"/>
      <c r="N63" s="66"/>
      <c r="O63" s="67"/>
      <c r="P63" s="48"/>
    </row>
    <row r="64" spans="1:16" ht="24.75" customHeight="1" thickBot="1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77"/>
      <c r="L64" s="68"/>
      <c r="M64" s="69"/>
      <c r="N64" s="69"/>
      <c r="O64" s="70"/>
      <c r="P64" s="48"/>
    </row>
    <row r="65" spans="1:16" ht="19.5" thickBot="1">
      <c r="A65" s="36" t="s">
        <v>37</v>
      </c>
      <c r="B65" s="37"/>
      <c r="C65" s="37"/>
      <c r="D65" s="37"/>
      <c r="E65" s="37"/>
      <c r="F65" s="37"/>
      <c r="G65" s="37"/>
      <c r="H65" s="37"/>
      <c r="I65" s="37"/>
      <c r="J65" s="37"/>
      <c r="K65" s="55"/>
      <c r="L65" s="56" t="s">
        <v>38</v>
      </c>
      <c r="M65" s="57"/>
      <c r="N65" s="57"/>
      <c r="O65" s="58"/>
      <c r="P65" s="11"/>
    </row>
    <row r="66" spans="1:16" ht="19.5" thickBot="1">
      <c r="A66" s="36" t="s">
        <v>41</v>
      </c>
      <c r="B66" s="37"/>
      <c r="C66" s="37"/>
      <c r="D66" s="37"/>
      <c r="E66" s="37"/>
      <c r="F66" s="37"/>
      <c r="G66" s="37"/>
      <c r="H66" s="37"/>
      <c r="I66" s="37"/>
      <c r="J66" s="37"/>
      <c r="K66" s="55"/>
      <c r="L66" s="56">
        <v>7812.34</v>
      </c>
      <c r="M66" s="57"/>
      <c r="N66" s="57"/>
      <c r="O66" s="58"/>
      <c r="P66" s="11"/>
    </row>
    <row r="67" spans="1:16" ht="18.75">
      <c r="A67" s="59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1"/>
      <c r="L67" s="78"/>
      <c r="M67" s="54"/>
      <c r="N67" s="54"/>
      <c r="O67" s="79"/>
      <c r="P67" s="48"/>
    </row>
    <row r="68" spans="1:16" ht="19.5" thickBot="1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4"/>
      <c r="L68" s="80">
        <v>1043.33</v>
      </c>
      <c r="M68" s="39"/>
      <c r="N68" s="39"/>
      <c r="O68" s="81"/>
      <c r="P68" s="48"/>
    </row>
    <row r="69" spans="1:16" ht="19.5" thickBot="1">
      <c r="A69" s="36" t="s">
        <v>43</v>
      </c>
      <c r="B69" s="37"/>
      <c r="C69" s="37"/>
      <c r="D69" s="37"/>
      <c r="E69" s="37"/>
      <c r="F69" s="37"/>
      <c r="G69" s="37"/>
      <c r="H69" s="37"/>
      <c r="I69" s="37"/>
      <c r="J69" s="37"/>
      <c r="K69" s="38"/>
      <c r="L69" s="82"/>
      <c r="M69" s="57"/>
      <c r="N69" s="57"/>
      <c r="O69" s="58"/>
      <c r="P69" s="11"/>
    </row>
    <row r="70" spans="1:16" ht="18.75">
      <c r="A70" s="45" t="s">
        <v>44</v>
      </c>
      <c r="B70" s="46"/>
      <c r="C70" s="46"/>
      <c r="D70" s="46"/>
      <c r="E70" s="46"/>
      <c r="F70" s="46"/>
      <c r="G70" s="46"/>
      <c r="H70" s="46"/>
      <c r="I70" s="46"/>
      <c r="J70" s="46"/>
      <c r="K70" s="76"/>
      <c r="L70" s="65"/>
      <c r="M70" s="66"/>
      <c r="N70" s="66"/>
      <c r="O70" s="67"/>
      <c r="P70" s="48"/>
    </row>
    <row r="71" spans="1:16" ht="19.5" thickBot="1">
      <c r="A71" s="51"/>
      <c r="B71" s="52"/>
      <c r="C71" s="52"/>
      <c r="D71" s="52"/>
      <c r="E71" s="52"/>
      <c r="F71" s="52"/>
      <c r="G71" s="52"/>
      <c r="H71" s="52"/>
      <c r="I71" s="52"/>
      <c r="J71" s="52"/>
      <c r="K71" s="77"/>
      <c r="L71" s="68">
        <v>551.3</v>
      </c>
      <c r="M71" s="69"/>
      <c r="N71" s="69"/>
      <c r="O71" s="70"/>
      <c r="P71" s="48"/>
    </row>
    <row r="72" spans="1:16" ht="15">
      <c r="A72" s="45" t="s">
        <v>45</v>
      </c>
      <c r="B72" s="46"/>
      <c r="C72" s="46"/>
      <c r="D72" s="46"/>
      <c r="E72" s="46"/>
      <c r="F72" s="46"/>
      <c r="G72" s="46"/>
      <c r="H72" s="46"/>
      <c r="I72" s="46"/>
      <c r="J72" s="46"/>
      <c r="K72" s="76"/>
      <c r="L72" s="65"/>
      <c r="M72" s="66"/>
      <c r="N72" s="66"/>
      <c r="O72" s="67"/>
      <c r="P72" s="48"/>
    </row>
    <row r="73" spans="1:16" ht="26.25" customHeight="1" thickBot="1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77"/>
      <c r="L73" s="68"/>
      <c r="M73" s="69"/>
      <c r="N73" s="69"/>
      <c r="O73" s="70"/>
      <c r="P73" s="48"/>
    </row>
    <row r="74" spans="1:16" ht="29.25" customHeight="1">
      <c r="A74" s="45" t="s">
        <v>46</v>
      </c>
      <c r="B74" s="46"/>
      <c r="C74" s="46"/>
      <c r="D74" s="46"/>
      <c r="E74" s="46"/>
      <c r="F74" s="46"/>
      <c r="G74" s="46"/>
      <c r="H74" s="46"/>
      <c r="I74" s="46"/>
      <c r="J74" s="46"/>
      <c r="K74" s="76"/>
      <c r="L74" s="65"/>
      <c r="M74" s="66"/>
      <c r="N74" s="66"/>
      <c r="O74" s="67"/>
      <c r="P74" s="48"/>
    </row>
    <row r="75" spans="1:16" ht="15.75" thickBot="1">
      <c r="A75" s="51"/>
      <c r="B75" s="52"/>
      <c r="C75" s="52"/>
      <c r="D75" s="52"/>
      <c r="E75" s="52"/>
      <c r="F75" s="52"/>
      <c r="G75" s="52"/>
      <c r="H75" s="52"/>
      <c r="I75" s="52"/>
      <c r="J75" s="52"/>
      <c r="K75" s="77"/>
      <c r="L75" s="68"/>
      <c r="M75" s="69"/>
      <c r="N75" s="69"/>
      <c r="O75" s="70"/>
      <c r="P75" s="48"/>
    </row>
    <row r="76" spans="1:16" ht="19.5" thickBot="1">
      <c r="A76" s="36" t="s">
        <v>47</v>
      </c>
      <c r="B76" s="37"/>
      <c r="C76" s="37"/>
      <c r="D76" s="37"/>
      <c r="E76" s="37"/>
      <c r="F76" s="37"/>
      <c r="G76" s="37"/>
      <c r="H76" s="37"/>
      <c r="I76" s="37"/>
      <c r="J76" s="37"/>
      <c r="K76" s="38"/>
      <c r="L76" s="82">
        <v>46.47</v>
      </c>
      <c r="M76" s="57"/>
      <c r="N76" s="57"/>
      <c r="O76" s="58"/>
      <c r="P76" s="11"/>
    </row>
    <row r="77" spans="1:16" ht="19.5" thickBot="1">
      <c r="A77" s="40" t="s">
        <v>48</v>
      </c>
      <c r="B77" s="41"/>
      <c r="C77" s="41"/>
      <c r="D77" s="41"/>
      <c r="E77" s="41"/>
      <c r="F77" s="41"/>
      <c r="G77" s="41"/>
      <c r="H77" s="41"/>
      <c r="I77" s="41"/>
      <c r="J77" s="41"/>
      <c r="K77" s="42"/>
      <c r="L77" s="83">
        <f>L80</f>
        <v>858.9499999999999</v>
      </c>
      <c r="M77" s="84"/>
      <c r="N77" s="84"/>
      <c r="O77" s="85"/>
      <c r="P77" s="11"/>
    </row>
    <row r="78" spans="1:16" ht="19.5" thickBot="1">
      <c r="A78" s="36" t="s">
        <v>33</v>
      </c>
      <c r="B78" s="37"/>
      <c r="C78" s="37"/>
      <c r="D78" s="37"/>
      <c r="E78" s="37"/>
      <c r="F78" s="37"/>
      <c r="G78" s="37"/>
      <c r="H78" s="37"/>
      <c r="I78" s="37"/>
      <c r="J78" s="37"/>
      <c r="K78" s="38"/>
      <c r="L78" s="82" t="s">
        <v>38</v>
      </c>
      <c r="M78" s="57"/>
      <c r="N78" s="57"/>
      <c r="O78" s="58"/>
      <c r="P78" s="11"/>
    </row>
    <row r="79" spans="1:16" ht="18.75">
      <c r="A79" s="45" t="s">
        <v>49</v>
      </c>
      <c r="B79" s="46"/>
      <c r="C79" s="46"/>
      <c r="D79" s="46"/>
      <c r="E79" s="46"/>
      <c r="F79" s="46"/>
      <c r="G79" s="46"/>
      <c r="H79" s="46"/>
      <c r="I79" s="46"/>
      <c r="J79" s="46"/>
      <c r="K79" s="47"/>
      <c r="L79" s="71"/>
      <c r="M79" s="66"/>
      <c r="N79" s="66"/>
      <c r="O79" s="67"/>
      <c r="P79" s="48"/>
    </row>
    <row r="80" spans="1:16" ht="19.5" thickBot="1">
      <c r="A80" s="51"/>
      <c r="B80" s="52"/>
      <c r="C80" s="52"/>
      <c r="D80" s="52"/>
      <c r="E80" s="52"/>
      <c r="F80" s="52"/>
      <c r="G80" s="52"/>
      <c r="H80" s="52"/>
      <c r="I80" s="52"/>
      <c r="J80" s="52"/>
      <c r="K80" s="53"/>
      <c r="L80" s="73">
        <f>L107</f>
        <v>858.9499999999999</v>
      </c>
      <c r="M80" s="69"/>
      <c r="N80" s="69"/>
      <c r="O80" s="70"/>
      <c r="P80" s="48"/>
    </row>
    <row r="81" spans="1:16" ht="15">
      <c r="A81" s="45" t="s">
        <v>50</v>
      </c>
      <c r="B81" s="46"/>
      <c r="C81" s="46"/>
      <c r="D81" s="46"/>
      <c r="E81" s="46"/>
      <c r="F81" s="46"/>
      <c r="G81" s="46"/>
      <c r="H81" s="46"/>
      <c r="I81" s="46"/>
      <c r="J81" s="46"/>
      <c r="K81" s="47"/>
      <c r="L81" s="71"/>
      <c r="M81" s="66"/>
      <c r="N81" s="66"/>
      <c r="O81" s="67"/>
      <c r="P81" s="48"/>
    </row>
    <row r="82" spans="1:16" ht="15.75" thickBot="1">
      <c r="A82" s="51"/>
      <c r="B82" s="52"/>
      <c r="C82" s="52"/>
      <c r="D82" s="52"/>
      <c r="E82" s="52"/>
      <c r="F82" s="52"/>
      <c r="G82" s="52"/>
      <c r="H82" s="52"/>
      <c r="I82" s="52"/>
      <c r="J82" s="52"/>
      <c r="K82" s="53"/>
      <c r="L82" s="73"/>
      <c r="M82" s="69"/>
      <c r="N82" s="69"/>
      <c r="O82" s="70"/>
      <c r="P82" s="48"/>
    </row>
    <row r="83" spans="1:16" ht="19.5" thickBot="1">
      <c r="A83" s="36" t="s">
        <v>43</v>
      </c>
      <c r="B83" s="37"/>
      <c r="C83" s="37"/>
      <c r="D83" s="37"/>
      <c r="E83" s="37"/>
      <c r="F83" s="37"/>
      <c r="G83" s="37"/>
      <c r="H83" s="37"/>
      <c r="I83" s="37"/>
      <c r="J83" s="37"/>
      <c r="K83" s="38"/>
      <c r="L83" s="82" t="s">
        <v>38</v>
      </c>
      <c r="M83" s="57"/>
      <c r="N83" s="57"/>
      <c r="O83" s="58"/>
      <c r="P83" s="11"/>
    </row>
    <row r="84" spans="1:16" ht="19.5" thickBot="1">
      <c r="A84" s="36" t="s">
        <v>51</v>
      </c>
      <c r="B84" s="37"/>
      <c r="C84" s="37"/>
      <c r="D84" s="37"/>
      <c r="E84" s="37"/>
      <c r="F84" s="37"/>
      <c r="G84" s="37"/>
      <c r="H84" s="37"/>
      <c r="I84" s="37"/>
      <c r="J84" s="37"/>
      <c r="K84" s="38"/>
      <c r="L84" s="82" t="s">
        <v>38</v>
      </c>
      <c r="M84" s="57"/>
      <c r="N84" s="57"/>
      <c r="O84" s="58"/>
      <c r="P84" s="11"/>
    </row>
    <row r="85" spans="1:16" ht="19.5" thickBot="1">
      <c r="A85" s="36" t="s">
        <v>52</v>
      </c>
      <c r="B85" s="37"/>
      <c r="C85" s="37"/>
      <c r="D85" s="37"/>
      <c r="E85" s="37"/>
      <c r="F85" s="37"/>
      <c r="G85" s="37"/>
      <c r="H85" s="37"/>
      <c r="I85" s="37"/>
      <c r="J85" s="37"/>
      <c r="K85" s="38"/>
      <c r="L85" s="82"/>
      <c r="M85" s="57"/>
      <c r="N85" s="57"/>
      <c r="O85" s="58"/>
      <c r="P85" s="11"/>
    </row>
    <row r="86" spans="1:16" ht="19.5" thickBot="1">
      <c r="A86" s="36" t="s">
        <v>53</v>
      </c>
      <c r="B86" s="37"/>
      <c r="C86" s="37"/>
      <c r="D86" s="37"/>
      <c r="E86" s="37"/>
      <c r="F86" s="37"/>
      <c r="G86" s="37"/>
      <c r="H86" s="37"/>
      <c r="I86" s="37"/>
      <c r="J86" s="37"/>
      <c r="K86" s="38"/>
      <c r="L86" s="82"/>
      <c r="M86" s="57"/>
      <c r="N86" s="57"/>
      <c r="O86" s="58"/>
      <c r="P86" s="11"/>
    </row>
    <row r="87" spans="1:16" ht="19.5" thickBot="1">
      <c r="A87" s="36" t="s">
        <v>54</v>
      </c>
      <c r="B87" s="37"/>
      <c r="C87" s="37"/>
      <c r="D87" s="37"/>
      <c r="E87" s="37"/>
      <c r="F87" s="37"/>
      <c r="G87" s="37"/>
      <c r="H87" s="37"/>
      <c r="I87" s="37"/>
      <c r="J87" s="37"/>
      <c r="K87" s="38"/>
      <c r="L87" s="82"/>
      <c r="M87" s="57"/>
      <c r="N87" s="57"/>
      <c r="O87" s="58"/>
      <c r="P87" s="11"/>
    </row>
    <row r="88" spans="1:16" ht="19.5" thickBot="1">
      <c r="A88" s="36" t="s">
        <v>55</v>
      </c>
      <c r="B88" s="37"/>
      <c r="C88" s="37"/>
      <c r="D88" s="37"/>
      <c r="E88" s="37"/>
      <c r="F88" s="37"/>
      <c r="G88" s="37"/>
      <c r="H88" s="37"/>
      <c r="I88" s="37"/>
      <c r="J88" s="37"/>
      <c r="K88" s="38"/>
      <c r="L88" s="82"/>
      <c r="M88" s="57"/>
      <c r="N88" s="57"/>
      <c r="O88" s="58"/>
      <c r="P88" s="11"/>
    </row>
    <row r="89" spans="1:16" ht="19.5" thickBot="1">
      <c r="A89" s="36" t="s">
        <v>56</v>
      </c>
      <c r="B89" s="37"/>
      <c r="C89" s="37"/>
      <c r="D89" s="37"/>
      <c r="E89" s="37"/>
      <c r="F89" s="37"/>
      <c r="G89" s="37"/>
      <c r="H89" s="37"/>
      <c r="I89" s="37"/>
      <c r="J89" s="37"/>
      <c r="K89" s="38"/>
      <c r="L89" s="82"/>
      <c r="M89" s="57"/>
      <c r="N89" s="57"/>
      <c r="O89" s="58"/>
      <c r="P89" s="11"/>
    </row>
    <row r="90" spans="1:16" ht="19.5" thickBot="1">
      <c r="A90" s="36" t="s">
        <v>57</v>
      </c>
      <c r="B90" s="37"/>
      <c r="C90" s="37"/>
      <c r="D90" s="37"/>
      <c r="E90" s="37"/>
      <c r="F90" s="37"/>
      <c r="G90" s="37"/>
      <c r="H90" s="37"/>
      <c r="I90" s="37"/>
      <c r="J90" s="37"/>
      <c r="K90" s="38"/>
      <c r="L90" s="82"/>
      <c r="M90" s="57"/>
      <c r="N90" s="57"/>
      <c r="O90" s="58"/>
      <c r="P90" s="11"/>
    </row>
    <row r="91" spans="1:16" ht="19.5" thickBot="1">
      <c r="A91" s="36" t="s">
        <v>58</v>
      </c>
      <c r="B91" s="37"/>
      <c r="C91" s="37"/>
      <c r="D91" s="37"/>
      <c r="E91" s="37"/>
      <c r="F91" s="37"/>
      <c r="G91" s="37"/>
      <c r="H91" s="37"/>
      <c r="I91" s="37"/>
      <c r="J91" s="37"/>
      <c r="K91" s="38"/>
      <c r="L91" s="82"/>
      <c r="M91" s="57"/>
      <c r="N91" s="57"/>
      <c r="O91" s="58"/>
      <c r="P91" s="11"/>
    </row>
    <row r="92" spans="1:16" ht="19.5" thickBot="1">
      <c r="A92" s="36" t="s">
        <v>59</v>
      </c>
      <c r="B92" s="37"/>
      <c r="C92" s="37"/>
      <c r="D92" s="37"/>
      <c r="E92" s="37"/>
      <c r="F92" s="37"/>
      <c r="G92" s="37"/>
      <c r="H92" s="37"/>
      <c r="I92" s="37"/>
      <c r="J92" s="37"/>
      <c r="K92" s="38"/>
      <c r="L92" s="82"/>
      <c r="M92" s="57"/>
      <c r="N92" s="57"/>
      <c r="O92" s="58"/>
      <c r="P92" s="11"/>
    </row>
    <row r="93" spans="1:16" ht="19.5" thickBot="1">
      <c r="A93" s="36" t="s">
        <v>60</v>
      </c>
      <c r="B93" s="37"/>
      <c r="C93" s="37"/>
      <c r="D93" s="37"/>
      <c r="E93" s="37"/>
      <c r="F93" s="37"/>
      <c r="G93" s="37"/>
      <c r="H93" s="37"/>
      <c r="I93" s="37"/>
      <c r="J93" s="37"/>
      <c r="K93" s="38"/>
      <c r="L93" s="82"/>
      <c r="M93" s="57"/>
      <c r="N93" s="57"/>
      <c r="O93" s="58"/>
      <c r="P93" s="11"/>
    </row>
    <row r="94" spans="1:16" ht="15">
      <c r="A94" s="45" t="s">
        <v>61</v>
      </c>
      <c r="B94" s="46"/>
      <c r="C94" s="46"/>
      <c r="D94" s="46"/>
      <c r="E94" s="46"/>
      <c r="F94" s="46"/>
      <c r="G94" s="46"/>
      <c r="H94" s="46"/>
      <c r="I94" s="46"/>
      <c r="J94" s="46"/>
      <c r="K94" s="76"/>
      <c r="L94" s="65"/>
      <c r="M94" s="66"/>
      <c r="N94" s="66"/>
      <c r="O94" s="67"/>
      <c r="P94" s="48"/>
    </row>
    <row r="95" spans="1:16" ht="24.75" customHeight="1" thickBot="1">
      <c r="A95" s="51"/>
      <c r="B95" s="52"/>
      <c r="C95" s="52"/>
      <c r="D95" s="52"/>
      <c r="E95" s="52"/>
      <c r="F95" s="52"/>
      <c r="G95" s="52"/>
      <c r="H95" s="52"/>
      <c r="I95" s="52"/>
      <c r="J95" s="52"/>
      <c r="K95" s="77"/>
      <c r="L95" s="68"/>
      <c r="M95" s="69"/>
      <c r="N95" s="69"/>
      <c r="O95" s="70"/>
      <c r="P95" s="48"/>
    </row>
    <row r="96" spans="1:16" ht="19.5" thickBot="1">
      <c r="A96" s="36" t="s">
        <v>43</v>
      </c>
      <c r="B96" s="37"/>
      <c r="C96" s="37"/>
      <c r="D96" s="37"/>
      <c r="E96" s="37"/>
      <c r="F96" s="37"/>
      <c r="G96" s="37"/>
      <c r="H96" s="37"/>
      <c r="I96" s="37"/>
      <c r="J96" s="37"/>
      <c r="K96" s="38"/>
      <c r="L96" s="82" t="s">
        <v>38</v>
      </c>
      <c r="M96" s="57"/>
      <c r="N96" s="57"/>
      <c r="O96" s="58"/>
      <c r="P96" s="11"/>
    </row>
    <row r="97" spans="1:16" ht="19.5" thickBot="1">
      <c r="A97" s="36" t="s">
        <v>62</v>
      </c>
      <c r="B97" s="37"/>
      <c r="C97" s="37"/>
      <c r="D97" s="37"/>
      <c r="E97" s="37"/>
      <c r="F97" s="37"/>
      <c r="G97" s="37"/>
      <c r="H97" s="37"/>
      <c r="I97" s="37"/>
      <c r="J97" s="37"/>
      <c r="K97" s="38"/>
      <c r="L97" s="82"/>
      <c r="M97" s="57"/>
      <c r="N97" s="57"/>
      <c r="O97" s="58"/>
      <c r="P97" s="11"/>
    </row>
    <row r="98" spans="1:16" ht="19.5" thickBot="1">
      <c r="A98" s="36" t="s">
        <v>63</v>
      </c>
      <c r="B98" s="37"/>
      <c r="C98" s="37"/>
      <c r="D98" s="37"/>
      <c r="E98" s="37"/>
      <c r="F98" s="37"/>
      <c r="G98" s="37"/>
      <c r="H98" s="37"/>
      <c r="I98" s="37"/>
      <c r="J98" s="37"/>
      <c r="K98" s="38"/>
      <c r="L98" s="82"/>
      <c r="M98" s="57"/>
      <c r="N98" s="57"/>
      <c r="O98" s="58"/>
      <c r="P98" s="11"/>
    </row>
    <row r="99" spans="1:16" ht="19.5" thickBot="1">
      <c r="A99" s="36" t="s">
        <v>64</v>
      </c>
      <c r="B99" s="37"/>
      <c r="C99" s="37"/>
      <c r="D99" s="37"/>
      <c r="E99" s="37"/>
      <c r="F99" s="37"/>
      <c r="G99" s="37"/>
      <c r="H99" s="37"/>
      <c r="I99" s="37"/>
      <c r="J99" s="37"/>
      <c r="K99" s="38"/>
      <c r="L99" s="82"/>
      <c r="M99" s="57"/>
      <c r="N99" s="57"/>
      <c r="O99" s="58"/>
      <c r="P99" s="11"/>
    </row>
    <row r="100" spans="1:16" ht="19.5" thickBot="1">
      <c r="A100" s="36" t="s">
        <v>65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8"/>
      <c r="L100" s="82"/>
      <c r="M100" s="57"/>
      <c r="N100" s="57"/>
      <c r="O100" s="58"/>
      <c r="P100" s="11"/>
    </row>
    <row r="101" spans="1:16" ht="19.5" thickBot="1">
      <c r="A101" s="36" t="s">
        <v>66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8"/>
      <c r="L101" s="82"/>
      <c r="M101" s="57"/>
      <c r="N101" s="57"/>
      <c r="O101" s="58"/>
      <c r="P101" s="11"/>
    </row>
    <row r="102" spans="1:16" ht="19.5" thickBot="1">
      <c r="A102" s="36" t="s">
        <v>67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8"/>
      <c r="L102" s="82"/>
      <c r="M102" s="57"/>
      <c r="N102" s="57"/>
      <c r="O102" s="58"/>
      <c r="P102" s="11"/>
    </row>
    <row r="103" spans="1:16" ht="19.5" thickBot="1">
      <c r="A103" s="36" t="s">
        <v>68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8"/>
      <c r="L103" s="82"/>
      <c r="M103" s="57"/>
      <c r="N103" s="57"/>
      <c r="O103" s="58"/>
      <c r="P103" s="11"/>
    </row>
    <row r="104" spans="1:16" ht="19.5" thickBot="1">
      <c r="A104" s="36" t="s">
        <v>69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8"/>
      <c r="L104" s="82"/>
      <c r="M104" s="57"/>
      <c r="N104" s="57"/>
      <c r="O104" s="58"/>
      <c r="P104" s="11"/>
    </row>
    <row r="105" spans="1:16" ht="19.5" thickBot="1">
      <c r="A105" s="36" t="s">
        <v>70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8"/>
      <c r="L105" s="82"/>
      <c r="M105" s="57"/>
      <c r="N105" s="57"/>
      <c r="O105" s="58"/>
      <c r="P105" s="11"/>
    </row>
    <row r="106" spans="1:16" ht="19.5" thickBot="1">
      <c r="A106" s="36" t="s">
        <v>71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8"/>
      <c r="L106" s="82"/>
      <c r="M106" s="57"/>
      <c r="N106" s="57"/>
      <c r="O106" s="58"/>
      <c r="P106" s="11"/>
    </row>
    <row r="107" spans="1:16" ht="19.5" thickBot="1">
      <c r="A107" s="40" t="s">
        <v>72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2"/>
      <c r="L107" s="83">
        <f>L110</f>
        <v>858.9499999999999</v>
      </c>
      <c r="M107" s="84"/>
      <c r="N107" s="84"/>
      <c r="O107" s="85"/>
      <c r="P107" s="11"/>
    </row>
    <row r="108" spans="1:16" ht="19.5" thickBot="1">
      <c r="A108" s="36" t="s">
        <v>33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8"/>
      <c r="L108" s="82"/>
      <c r="M108" s="57"/>
      <c r="N108" s="57"/>
      <c r="O108" s="58"/>
      <c r="P108" s="11"/>
    </row>
    <row r="109" spans="1:16" ht="19.5" thickBot="1">
      <c r="A109" s="36" t="s">
        <v>73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8"/>
      <c r="L109" s="82"/>
      <c r="M109" s="57"/>
      <c r="N109" s="57"/>
      <c r="O109" s="58"/>
      <c r="P109" s="11"/>
    </row>
    <row r="110" spans="1:16" ht="15">
      <c r="A110" s="45" t="s">
        <v>74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7"/>
      <c r="L110" s="71">
        <f>L113+L116+L117+L118+L122</f>
        <v>858.9499999999999</v>
      </c>
      <c r="M110" s="66"/>
      <c r="N110" s="66"/>
      <c r="O110" s="67"/>
      <c r="P110" s="48"/>
    </row>
    <row r="111" spans="1:16" ht="23.25" customHeight="1" thickBot="1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3"/>
      <c r="L111" s="73"/>
      <c r="M111" s="69"/>
      <c r="N111" s="69"/>
      <c r="O111" s="70"/>
      <c r="P111" s="48"/>
    </row>
    <row r="112" spans="1:16" ht="19.5" thickBot="1">
      <c r="A112" s="36" t="s">
        <v>43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8"/>
      <c r="L112" s="82"/>
      <c r="M112" s="57"/>
      <c r="N112" s="57"/>
      <c r="O112" s="58"/>
      <c r="P112" s="11"/>
    </row>
    <row r="113" spans="1:16" ht="19.5" thickBot="1">
      <c r="A113" s="36" t="s">
        <v>75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8"/>
      <c r="L113" s="82">
        <f>319.27+194.24</f>
        <v>513.51</v>
      </c>
      <c r="M113" s="57"/>
      <c r="N113" s="57"/>
      <c r="O113" s="58"/>
      <c r="P113" s="11"/>
    </row>
    <row r="114" spans="1:16" ht="19.5" thickBot="1">
      <c r="A114" s="36" t="s">
        <v>76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8"/>
      <c r="L114" s="82"/>
      <c r="M114" s="57"/>
      <c r="N114" s="57"/>
      <c r="O114" s="58"/>
      <c r="P114" s="11"/>
    </row>
    <row r="115" spans="1:16" ht="19.5" thickBot="1">
      <c r="A115" s="36" t="s">
        <v>77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8"/>
      <c r="L115" s="82"/>
      <c r="M115" s="57"/>
      <c r="N115" s="57"/>
      <c r="O115" s="58"/>
      <c r="P115" s="11"/>
    </row>
    <row r="116" spans="1:16" ht="19.5" thickBot="1">
      <c r="A116" s="36" t="s">
        <v>78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8"/>
      <c r="L116" s="82">
        <v>192.1</v>
      </c>
      <c r="M116" s="57"/>
      <c r="N116" s="57"/>
      <c r="O116" s="58"/>
      <c r="P116" s="11"/>
    </row>
    <row r="117" spans="1:16" ht="19.5" thickBot="1">
      <c r="A117" s="36" t="s">
        <v>79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8"/>
      <c r="L117" s="82">
        <v>8.31</v>
      </c>
      <c r="M117" s="57"/>
      <c r="N117" s="57"/>
      <c r="O117" s="58"/>
      <c r="P117" s="11"/>
    </row>
    <row r="118" spans="1:16" ht="19.5" thickBot="1">
      <c r="A118" s="36" t="s">
        <v>80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8"/>
      <c r="L118" s="82">
        <v>58.89</v>
      </c>
      <c r="M118" s="57"/>
      <c r="N118" s="57"/>
      <c r="O118" s="58"/>
      <c r="P118" s="11"/>
    </row>
    <row r="119" spans="1:16" ht="19.5" thickBot="1">
      <c r="A119" s="36" t="s">
        <v>81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8"/>
      <c r="L119" s="82"/>
      <c r="M119" s="57"/>
      <c r="N119" s="57"/>
      <c r="O119" s="58"/>
      <c r="P119" s="11"/>
    </row>
    <row r="120" spans="1:16" ht="19.5" thickBot="1">
      <c r="A120" s="36" t="s">
        <v>82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8"/>
      <c r="L120" s="82"/>
      <c r="M120" s="57"/>
      <c r="N120" s="57"/>
      <c r="O120" s="58"/>
      <c r="P120" s="11"/>
    </row>
    <row r="121" spans="1:16" ht="19.5" thickBot="1">
      <c r="A121" s="36" t="s">
        <v>83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8"/>
      <c r="L121" s="82"/>
      <c r="M121" s="57"/>
      <c r="N121" s="57"/>
      <c r="O121" s="58"/>
      <c r="P121" s="11"/>
    </row>
    <row r="122" spans="1:16" ht="19.5" thickBot="1">
      <c r="A122" s="36" t="s">
        <v>84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8"/>
      <c r="L122" s="82">
        <v>86.14</v>
      </c>
      <c r="M122" s="57"/>
      <c r="N122" s="57"/>
      <c r="O122" s="58"/>
      <c r="P122" s="11"/>
    </row>
    <row r="123" spans="1:16" ht="19.5" thickBot="1">
      <c r="A123" s="36" t="s">
        <v>85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8"/>
      <c r="L123" s="82"/>
      <c r="M123" s="57"/>
      <c r="N123" s="57"/>
      <c r="O123" s="58"/>
      <c r="P123" s="11"/>
    </row>
    <row r="124" spans="1:16" ht="19.5" thickBot="1">
      <c r="A124" s="36" t="s">
        <v>86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8"/>
      <c r="L124" s="82"/>
      <c r="M124" s="57"/>
      <c r="N124" s="57"/>
      <c r="O124" s="58"/>
      <c r="P124" s="11"/>
    </row>
    <row r="125" spans="1:16" ht="19.5" thickBot="1">
      <c r="A125" s="36" t="s">
        <v>87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8"/>
      <c r="L125" s="82"/>
      <c r="M125" s="57"/>
      <c r="N125" s="57"/>
      <c r="O125" s="58"/>
      <c r="P125" s="11"/>
    </row>
    <row r="126" spans="1:16" ht="36.75" customHeight="1">
      <c r="A126" s="45" t="s">
        <v>88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7"/>
      <c r="L126" s="71"/>
      <c r="M126" s="66"/>
      <c r="N126" s="66"/>
      <c r="O126" s="67"/>
      <c r="P126" s="48"/>
    </row>
    <row r="127" spans="1:16" ht="19.5" thickBot="1">
      <c r="A127" s="51" t="s">
        <v>89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3"/>
      <c r="L127" s="73"/>
      <c r="M127" s="69"/>
      <c r="N127" s="69"/>
      <c r="O127" s="70"/>
      <c r="P127" s="48"/>
    </row>
    <row r="128" spans="1:16" ht="19.5" thickBot="1">
      <c r="A128" s="36" t="s">
        <v>90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8"/>
      <c r="L128" s="82"/>
      <c r="M128" s="57"/>
      <c r="N128" s="57"/>
      <c r="O128" s="58"/>
      <c r="P128" s="11"/>
    </row>
    <row r="129" spans="1:16" ht="19.5" thickBot="1">
      <c r="A129" s="36" t="s">
        <v>91</v>
      </c>
      <c r="B129" s="37"/>
      <c r="C129" s="37"/>
      <c r="D129" s="37"/>
      <c r="E129" s="37"/>
      <c r="F129" s="37"/>
      <c r="G129" s="37"/>
      <c r="H129" s="37"/>
      <c r="I129" s="37"/>
      <c r="J129" s="37"/>
      <c r="K129" s="38"/>
      <c r="L129" s="82"/>
      <c r="M129" s="57"/>
      <c r="N129" s="57"/>
      <c r="O129" s="58"/>
      <c r="P129" s="11"/>
    </row>
    <row r="130" spans="1:16" ht="19.5" thickBot="1">
      <c r="A130" s="36" t="s">
        <v>92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8"/>
      <c r="L130" s="82"/>
      <c r="M130" s="57"/>
      <c r="N130" s="57"/>
      <c r="O130" s="58"/>
      <c r="P130" s="11"/>
    </row>
    <row r="131" spans="1:16" ht="19.5" thickBot="1">
      <c r="A131" s="36" t="s">
        <v>93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8"/>
      <c r="L131" s="82"/>
      <c r="M131" s="57"/>
      <c r="N131" s="57"/>
      <c r="O131" s="58"/>
      <c r="P131" s="11"/>
    </row>
    <row r="132" spans="1:16" ht="19.5" thickBot="1">
      <c r="A132" s="36" t="s">
        <v>94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8"/>
      <c r="L132" s="82"/>
      <c r="M132" s="57"/>
      <c r="N132" s="57"/>
      <c r="O132" s="58"/>
      <c r="P132" s="11"/>
    </row>
    <row r="133" spans="1:16" ht="19.5" thickBot="1">
      <c r="A133" s="36" t="s">
        <v>95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8"/>
      <c r="L133" s="82"/>
      <c r="M133" s="57"/>
      <c r="N133" s="57"/>
      <c r="O133" s="58"/>
      <c r="P133" s="11"/>
    </row>
    <row r="134" spans="1:16" ht="19.5" thickBot="1">
      <c r="A134" s="36" t="s">
        <v>96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8"/>
      <c r="L134" s="82"/>
      <c r="M134" s="57"/>
      <c r="N134" s="57"/>
      <c r="O134" s="58"/>
      <c r="P134" s="11"/>
    </row>
    <row r="135" spans="1:16" ht="19.5" thickBot="1">
      <c r="A135" s="36" t="s">
        <v>97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8"/>
      <c r="L135" s="82"/>
      <c r="M135" s="57"/>
      <c r="N135" s="57"/>
      <c r="O135" s="58"/>
      <c r="P135" s="11"/>
    </row>
    <row r="136" spans="1:16" ht="19.5" thickBot="1">
      <c r="A136" s="36" t="s">
        <v>98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8"/>
      <c r="L136" s="82"/>
      <c r="M136" s="57"/>
      <c r="N136" s="57"/>
      <c r="O136" s="58"/>
      <c r="P136" s="11"/>
    </row>
    <row r="137" spans="1:16" ht="19.5" thickBot="1">
      <c r="A137" s="36" t="s">
        <v>99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8"/>
      <c r="L137" s="82"/>
      <c r="M137" s="57"/>
      <c r="N137" s="57"/>
      <c r="O137" s="58"/>
      <c r="P137" s="11"/>
    </row>
    <row r="138" spans="1:16" ht="19.5" thickBot="1">
      <c r="A138" s="36" t="s">
        <v>100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8"/>
      <c r="L138" s="82"/>
      <c r="M138" s="57"/>
      <c r="N138" s="57"/>
      <c r="O138" s="58"/>
      <c r="P138" s="11"/>
    </row>
    <row r="139" spans="1:16" ht="19.5" thickBot="1">
      <c r="A139" s="36" t="s">
        <v>101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8"/>
      <c r="L139" s="82"/>
      <c r="M139" s="57"/>
      <c r="N139" s="57"/>
      <c r="O139" s="58"/>
      <c r="P139" s="11"/>
    </row>
    <row r="140" spans="1:16" ht="19.5" thickBot="1">
      <c r="A140" s="36" t="s">
        <v>102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8"/>
      <c r="L140" s="82"/>
      <c r="M140" s="57"/>
      <c r="N140" s="57"/>
      <c r="O140" s="58"/>
      <c r="P140" s="11"/>
    </row>
    <row r="141" spans="1:16" ht="18.75">
      <c r="A141" s="46"/>
      <c r="B141" s="46"/>
      <c r="C141" s="46"/>
      <c r="D141" s="46"/>
      <c r="E141" s="46"/>
      <c r="F141" s="11"/>
      <c r="G141" s="46"/>
      <c r="H141" s="46"/>
      <c r="I141" s="46"/>
      <c r="J141" s="46"/>
      <c r="K141" s="46"/>
      <c r="L141" s="46"/>
      <c r="M141" s="46"/>
      <c r="N141" s="46"/>
      <c r="O141" s="31"/>
      <c r="P141" s="31"/>
    </row>
    <row r="142" spans="1:16" ht="19.5" thickBot="1">
      <c r="A142" s="39" t="s">
        <v>103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11"/>
    </row>
    <row r="143" spans="1:16" ht="43.5" customHeight="1" thickBot="1">
      <c r="A143" s="92" t="s">
        <v>104</v>
      </c>
      <c r="B143" s="71" t="s">
        <v>105</v>
      </c>
      <c r="C143" s="66"/>
      <c r="D143" s="67"/>
      <c r="E143" s="71" t="s">
        <v>106</v>
      </c>
      <c r="F143" s="66"/>
      <c r="G143" s="67"/>
      <c r="H143" s="82" t="s">
        <v>107</v>
      </c>
      <c r="I143" s="57"/>
      <c r="J143" s="57"/>
      <c r="K143" s="57"/>
      <c r="L143" s="57"/>
      <c r="M143" s="57"/>
      <c r="N143" s="57"/>
      <c r="O143" s="58"/>
      <c r="P143" s="11"/>
    </row>
    <row r="144" spans="1:16" ht="39.75" customHeight="1" thickBot="1">
      <c r="A144" s="93"/>
      <c r="B144" s="73"/>
      <c r="C144" s="69"/>
      <c r="D144" s="70"/>
      <c r="E144" s="73"/>
      <c r="F144" s="69"/>
      <c r="G144" s="70"/>
      <c r="H144" s="82" t="s">
        <v>108</v>
      </c>
      <c r="I144" s="57"/>
      <c r="J144" s="57"/>
      <c r="K144" s="57"/>
      <c r="L144" s="57"/>
      <c r="M144" s="57"/>
      <c r="N144" s="58"/>
      <c r="O144" s="18"/>
      <c r="P144" s="11"/>
    </row>
    <row r="145" spans="1:16" ht="29.25" thickBot="1">
      <c r="A145" s="3" t="s">
        <v>109</v>
      </c>
      <c r="B145" s="82" t="s">
        <v>110</v>
      </c>
      <c r="C145" s="57"/>
      <c r="D145" s="58"/>
      <c r="E145" s="86"/>
      <c r="F145" s="87"/>
      <c r="G145" s="88"/>
      <c r="H145" s="86"/>
      <c r="I145" s="87"/>
      <c r="J145" s="87"/>
      <c r="K145" s="87"/>
      <c r="L145" s="87"/>
      <c r="M145" s="87"/>
      <c r="N145" s="88"/>
      <c r="O145" s="28"/>
      <c r="P145" s="11"/>
    </row>
    <row r="146" spans="1:16" ht="19.5" thickBot="1">
      <c r="A146" s="3" t="s">
        <v>111</v>
      </c>
      <c r="B146" s="82" t="s">
        <v>110</v>
      </c>
      <c r="C146" s="57"/>
      <c r="D146" s="58"/>
      <c r="E146" s="89">
        <f>E148+E155</f>
        <v>15730020</v>
      </c>
      <c r="F146" s="90"/>
      <c r="G146" s="91"/>
      <c r="H146" s="89">
        <f>E146</f>
        <v>15730020</v>
      </c>
      <c r="I146" s="90"/>
      <c r="J146" s="90"/>
      <c r="K146" s="90"/>
      <c r="L146" s="90"/>
      <c r="M146" s="90"/>
      <c r="N146" s="91"/>
      <c r="O146" s="28"/>
      <c r="P146" s="11"/>
    </row>
    <row r="147" spans="1:16" ht="19.5" thickBot="1">
      <c r="A147" s="4" t="s">
        <v>112</v>
      </c>
      <c r="B147" s="82" t="s">
        <v>110</v>
      </c>
      <c r="C147" s="57"/>
      <c r="D147" s="58"/>
      <c r="E147" s="89"/>
      <c r="F147" s="90"/>
      <c r="G147" s="91"/>
      <c r="H147" s="89"/>
      <c r="I147" s="90"/>
      <c r="J147" s="90"/>
      <c r="K147" s="90"/>
      <c r="L147" s="90"/>
      <c r="M147" s="90"/>
      <c r="N147" s="91"/>
      <c r="O147" s="28"/>
      <c r="P147" s="11"/>
    </row>
    <row r="148" spans="1:16" ht="19.5" thickBot="1">
      <c r="A148" s="5" t="s">
        <v>113</v>
      </c>
      <c r="B148" s="56"/>
      <c r="C148" s="57"/>
      <c r="D148" s="58"/>
      <c r="E148" s="89">
        <f>E149+E151</f>
        <v>12132720</v>
      </c>
      <c r="F148" s="90"/>
      <c r="G148" s="91"/>
      <c r="H148" s="89">
        <f>E148</f>
        <v>12132720</v>
      </c>
      <c r="I148" s="90"/>
      <c r="J148" s="90"/>
      <c r="K148" s="90"/>
      <c r="L148" s="90"/>
      <c r="M148" s="90"/>
      <c r="N148" s="91"/>
      <c r="O148" s="28"/>
      <c r="P148" s="11"/>
    </row>
    <row r="149" spans="1:16" ht="30.75" thickBot="1">
      <c r="A149" s="4" t="s">
        <v>114</v>
      </c>
      <c r="B149" s="82" t="s">
        <v>110</v>
      </c>
      <c r="C149" s="57"/>
      <c r="D149" s="58"/>
      <c r="E149" s="86">
        <f>H159</f>
        <v>11627440</v>
      </c>
      <c r="F149" s="87"/>
      <c r="G149" s="88"/>
      <c r="H149" s="86">
        <f>E149</f>
        <v>11627440</v>
      </c>
      <c r="I149" s="87"/>
      <c r="J149" s="87"/>
      <c r="K149" s="87"/>
      <c r="L149" s="87"/>
      <c r="M149" s="87"/>
      <c r="N149" s="88"/>
      <c r="O149" s="28"/>
      <c r="P149" s="11"/>
    </row>
    <row r="150" spans="1:16" ht="19.5" thickBot="1">
      <c r="A150" s="4" t="s">
        <v>115</v>
      </c>
      <c r="B150" s="82"/>
      <c r="C150" s="57"/>
      <c r="D150" s="58"/>
      <c r="E150" s="86"/>
      <c r="F150" s="87"/>
      <c r="G150" s="88"/>
      <c r="H150" s="86"/>
      <c r="I150" s="87"/>
      <c r="J150" s="87"/>
      <c r="K150" s="87"/>
      <c r="L150" s="87"/>
      <c r="M150" s="87"/>
      <c r="N150" s="88"/>
      <c r="O150" s="28"/>
      <c r="P150" s="11"/>
    </row>
    <row r="151" spans="1:16" ht="19.5" thickBot="1">
      <c r="A151" s="7" t="s">
        <v>116</v>
      </c>
      <c r="B151" s="82"/>
      <c r="C151" s="57"/>
      <c r="D151" s="58"/>
      <c r="E151" s="86">
        <f>M159</f>
        <v>505280</v>
      </c>
      <c r="F151" s="87"/>
      <c r="G151" s="88"/>
      <c r="H151" s="86">
        <f>E151</f>
        <v>505280</v>
      </c>
      <c r="I151" s="87"/>
      <c r="J151" s="87"/>
      <c r="K151" s="87"/>
      <c r="L151" s="87"/>
      <c r="M151" s="87"/>
      <c r="N151" s="88"/>
      <c r="O151" s="28"/>
      <c r="P151" s="11"/>
    </row>
    <row r="152" spans="1:16" ht="19.5" thickBot="1">
      <c r="A152" s="7" t="s">
        <v>117</v>
      </c>
      <c r="B152" s="82"/>
      <c r="C152" s="57"/>
      <c r="D152" s="58"/>
      <c r="E152" s="86"/>
      <c r="F152" s="87"/>
      <c r="G152" s="88"/>
      <c r="H152" s="86"/>
      <c r="I152" s="87"/>
      <c r="J152" s="87"/>
      <c r="K152" s="87"/>
      <c r="L152" s="87"/>
      <c r="M152" s="87"/>
      <c r="N152" s="88"/>
      <c r="O152" s="28"/>
      <c r="P152" s="11"/>
    </row>
    <row r="153" spans="1:16" ht="114.75" thickBot="1">
      <c r="A153" s="3" t="s">
        <v>118</v>
      </c>
      <c r="B153" s="82" t="s">
        <v>110</v>
      </c>
      <c r="C153" s="57"/>
      <c r="D153" s="58"/>
      <c r="E153" s="86"/>
      <c r="F153" s="87"/>
      <c r="G153" s="88"/>
      <c r="H153" s="89"/>
      <c r="I153" s="90"/>
      <c r="J153" s="90"/>
      <c r="K153" s="90"/>
      <c r="L153" s="90"/>
      <c r="M153" s="90"/>
      <c r="N153" s="91"/>
      <c r="O153" s="28"/>
      <c r="P153" s="11"/>
    </row>
    <row r="154" spans="1:16" ht="19.5" thickBot="1">
      <c r="A154" s="4" t="s">
        <v>112</v>
      </c>
      <c r="B154" s="82" t="s">
        <v>110</v>
      </c>
      <c r="C154" s="57"/>
      <c r="D154" s="58"/>
      <c r="E154" s="86"/>
      <c r="F154" s="87"/>
      <c r="G154" s="88"/>
      <c r="H154" s="86"/>
      <c r="I154" s="87"/>
      <c r="J154" s="87"/>
      <c r="K154" s="87"/>
      <c r="L154" s="87"/>
      <c r="M154" s="87"/>
      <c r="N154" s="88"/>
      <c r="O154" s="28"/>
      <c r="P154" s="11"/>
    </row>
    <row r="155" spans="1:16" ht="43.5" thickBot="1">
      <c r="A155" s="3" t="s">
        <v>119</v>
      </c>
      <c r="B155" s="82" t="s">
        <v>110</v>
      </c>
      <c r="C155" s="57"/>
      <c r="D155" s="58"/>
      <c r="E155" s="86">
        <f>O159</f>
        <v>3597300</v>
      </c>
      <c r="F155" s="87"/>
      <c r="G155" s="88"/>
      <c r="H155" s="86">
        <f>E155</f>
        <v>3597300</v>
      </c>
      <c r="I155" s="87"/>
      <c r="J155" s="87"/>
      <c r="K155" s="87"/>
      <c r="L155" s="87"/>
      <c r="M155" s="87"/>
      <c r="N155" s="88"/>
      <c r="O155" s="28"/>
      <c r="P155" s="11"/>
    </row>
    <row r="156" spans="1:16" ht="19.5" thickBot="1">
      <c r="A156" s="6" t="s">
        <v>112</v>
      </c>
      <c r="B156" s="56" t="s">
        <v>110</v>
      </c>
      <c r="C156" s="57"/>
      <c r="D156" s="58"/>
      <c r="E156" s="86"/>
      <c r="F156" s="87"/>
      <c r="G156" s="88"/>
      <c r="H156" s="86"/>
      <c r="I156" s="87"/>
      <c r="J156" s="87"/>
      <c r="K156" s="87"/>
      <c r="L156" s="87"/>
      <c r="M156" s="87"/>
      <c r="N156" s="88"/>
      <c r="O156" s="28"/>
      <c r="P156" s="11"/>
    </row>
    <row r="157" spans="1:16" ht="19.5" thickBot="1">
      <c r="A157" s="6"/>
      <c r="B157" s="56"/>
      <c r="C157" s="57"/>
      <c r="D157" s="58"/>
      <c r="E157" s="86"/>
      <c r="F157" s="87"/>
      <c r="G157" s="88"/>
      <c r="H157" s="86"/>
      <c r="I157" s="87"/>
      <c r="J157" s="87"/>
      <c r="K157" s="87"/>
      <c r="L157" s="87"/>
      <c r="M157" s="87"/>
      <c r="N157" s="88"/>
      <c r="O157" s="28"/>
      <c r="P157" s="11"/>
    </row>
    <row r="158" spans="1:16" ht="94.5" customHeight="1" thickBot="1">
      <c r="A158" s="3" t="s">
        <v>120</v>
      </c>
      <c r="B158" s="82" t="s">
        <v>110</v>
      </c>
      <c r="C158" s="57"/>
      <c r="D158" s="58"/>
      <c r="E158" s="36" t="s">
        <v>121</v>
      </c>
      <c r="F158" s="37"/>
      <c r="G158" s="38"/>
      <c r="H158" s="36" t="s">
        <v>122</v>
      </c>
      <c r="I158" s="37"/>
      <c r="J158" s="37"/>
      <c r="K158" s="37"/>
      <c r="L158" s="38"/>
      <c r="M158" s="36" t="s">
        <v>123</v>
      </c>
      <c r="N158" s="38"/>
      <c r="O158" s="13" t="s">
        <v>124</v>
      </c>
      <c r="P158" s="11"/>
    </row>
    <row r="159" spans="1:16" ht="19.5" thickBot="1">
      <c r="A159" s="3" t="s">
        <v>125</v>
      </c>
      <c r="B159" s="83">
        <v>900</v>
      </c>
      <c r="C159" s="84"/>
      <c r="D159" s="85"/>
      <c r="E159" s="89">
        <f>H159+M159+O159</f>
        <v>15730020</v>
      </c>
      <c r="F159" s="90"/>
      <c r="G159" s="91"/>
      <c r="H159" s="89">
        <f>H161+H165+H175+H179+H178+H184</f>
        <v>11627440</v>
      </c>
      <c r="I159" s="90"/>
      <c r="J159" s="90"/>
      <c r="K159" s="90"/>
      <c r="L159" s="91"/>
      <c r="M159" s="89">
        <f>M161+M165+M175+M179+M184+M178</f>
        <v>505280</v>
      </c>
      <c r="N159" s="91"/>
      <c r="O159" s="24">
        <f>O161+O165+O175+O179+O184+O178</f>
        <v>3597300</v>
      </c>
      <c r="P159" s="11"/>
    </row>
    <row r="160" spans="1:16" ht="19.5" thickBot="1">
      <c r="A160" s="3" t="s">
        <v>126</v>
      </c>
      <c r="B160" s="82"/>
      <c r="C160" s="57"/>
      <c r="D160" s="58"/>
      <c r="E160" s="89">
        <f>H160+M160+O160</f>
        <v>0</v>
      </c>
      <c r="F160" s="90"/>
      <c r="G160" s="91"/>
      <c r="H160" s="86"/>
      <c r="I160" s="87"/>
      <c r="J160" s="87"/>
      <c r="K160" s="87"/>
      <c r="L160" s="88"/>
      <c r="M160" s="86"/>
      <c r="N160" s="88"/>
      <c r="O160" s="25"/>
      <c r="P160" s="11"/>
    </row>
    <row r="161" spans="1:16" ht="30.75" thickBot="1">
      <c r="A161" s="4" t="s">
        <v>127</v>
      </c>
      <c r="B161" s="94">
        <v>210</v>
      </c>
      <c r="C161" s="95"/>
      <c r="D161" s="96"/>
      <c r="E161" s="89">
        <f>H161+M161+O161</f>
        <v>10452440</v>
      </c>
      <c r="F161" s="90"/>
      <c r="G161" s="91"/>
      <c r="H161" s="89">
        <f>H162+H163+H164</f>
        <v>10452440</v>
      </c>
      <c r="I161" s="90"/>
      <c r="J161" s="90"/>
      <c r="K161" s="90"/>
      <c r="L161" s="91"/>
      <c r="M161" s="89">
        <f>M162+M163+M164</f>
        <v>0</v>
      </c>
      <c r="N161" s="91"/>
      <c r="O161" s="24">
        <f>O162+O163+O164</f>
        <v>0</v>
      </c>
      <c r="P161" s="11"/>
    </row>
    <row r="162" spans="1:16" ht="19.5" thickBot="1">
      <c r="A162" s="4" t="s">
        <v>128</v>
      </c>
      <c r="B162" s="94">
        <v>211</v>
      </c>
      <c r="C162" s="95"/>
      <c r="D162" s="96"/>
      <c r="E162" s="89">
        <f aca="true" t="shared" si="0" ref="E162:E196">H162+M162+O162</f>
        <v>8028000</v>
      </c>
      <c r="F162" s="90"/>
      <c r="G162" s="91"/>
      <c r="H162" s="86">
        <v>8028000</v>
      </c>
      <c r="I162" s="87"/>
      <c r="J162" s="87"/>
      <c r="K162" s="87"/>
      <c r="L162" s="88"/>
      <c r="M162" s="86"/>
      <c r="N162" s="88"/>
      <c r="O162" s="25"/>
      <c r="P162" s="11"/>
    </row>
    <row r="163" spans="1:16" ht="19.5" thickBot="1">
      <c r="A163" s="7" t="s">
        <v>129</v>
      </c>
      <c r="B163" s="94">
        <v>212</v>
      </c>
      <c r="C163" s="95"/>
      <c r="D163" s="96"/>
      <c r="E163" s="89">
        <f t="shared" si="0"/>
        <v>0</v>
      </c>
      <c r="F163" s="90"/>
      <c r="G163" s="91"/>
      <c r="H163" s="86"/>
      <c r="I163" s="87"/>
      <c r="J163" s="87"/>
      <c r="K163" s="87"/>
      <c r="L163" s="88"/>
      <c r="M163" s="86"/>
      <c r="N163" s="88"/>
      <c r="O163" s="25"/>
      <c r="P163" s="11"/>
    </row>
    <row r="164" spans="1:16" ht="30.75" thickBot="1">
      <c r="A164" s="4" t="s">
        <v>130</v>
      </c>
      <c r="B164" s="94">
        <v>213</v>
      </c>
      <c r="C164" s="95"/>
      <c r="D164" s="96"/>
      <c r="E164" s="89">
        <f t="shared" si="0"/>
        <v>2424440</v>
      </c>
      <c r="F164" s="90"/>
      <c r="G164" s="91"/>
      <c r="H164" s="86">
        <v>2424440</v>
      </c>
      <c r="I164" s="87"/>
      <c r="J164" s="87"/>
      <c r="K164" s="87"/>
      <c r="L164" s="88"/>
      <c r="M164" s="86"/>
      <c r="N164" s="88"/>
      <c r="O164" s="25"/>
      <c r="P164" s="11"/>
    </row>
    <row r="165" spans="1:16" ht="19.5" thickBot="1">
      <c r="A165" s="4" t="s">
        <v>131</v>
      </c>
      <c r="B165" s="94">
        <v>220</v>
      </c>
      <c r="C165" s="95"/>
      <c r="D165" s="96"/>
      <c r="E165" s="89">
        <f t="shared" si="0"/>
        <v>1306600</v>
      </c>
      <c r="F165" s="90"/>
      <c r="G165" s="91"/>
      <c r="H165" s="89">
        <f>H166+H167+H168+H169+H170+H171</f>
        <v>840250</v>
      </c>
      <c r="I165" s="90"/>
      <c r="J165" s="90"/>
      <c r="K165" s="90"/>
      <c r="L165" s="91"/>
      <c r="M165" s="89">
        <f>M166+M167+M168+M169+M170+M171</f>
        <v>224350</v>
      </c>
      <c r="N165" s="91"/>
      <c r="O165" s="24">
        <f>O166+O167+O168+O169+O170+O171</f>
        <v>242000</v>
      </c>
      <c r="P165" s="11"/>
    </row>
    <row r="166" spans="1:16" ht="19.5" thickBot="1">
      <c r="A166" s="4" t="s">
        <v>132</v>
      </c>
      <c r="B166" s="94">
        <v>221</v>
      </c>
      <c r="C166" s="95"/>
      <c r="D166" s="96"/>
      <c r="E166" s="89">
        <f t="shared" si="0"/>
        <v>24000</v>
      </c>
      <c r="F166" s="90"/>
      <c r="G166" s="91"/>
      <c r="H166" s="86"/>
      <c r="I166" s="87"/>
      <c r="J166" s="87"/>
      <c r="K166" s="87"/>
      <c r="L166" s="88"/>
      <c r="M166" s="86">
        <v>8000</v>
      </c>
      <c r="N166" s="88"/>
      <c r="O166" s="25">
        <v>16000</v>
      </c>
      <c r="P166" s="11"/>
    </row>
    <row r="167" spans="1:16" ht="19.5" thickBot="1">
      <c r="A167" s="4" t="s">
        <v>133</v>
      </c>
      <c r="B167" s="94">
        <v>222</v>
      </c>
      <c r="C167" s="95"/>
      <c r="D167" s="96"/>
      <c r="E167" s="89">
        <f t="shared" si="0"/>
        <v>0</v>
      </c>
      <c r="F167" s="90"/>
      <c r="G167" s="91"/>
      <c r="H167" s="86"/>
      <c r="I167" s="87"/>
      <c r="J167" s="87"/>
      <c r="K167" s="87"/>
      <c r="L167" s="88"/>
      <c r="M167" s="86"/>
      <c r="N167" s="88"/>
      <c r="O167" s="25"/>
      <c r="P167" s="11"/>
    </row>
    <row r="168" spans="1:16" ht="19.5" thickBot="1">
      <c r="A168" s="4" t="s">
        <v>134</v>
      </c>
      <c r="B168" s="94">
        <v>223</v>
      </c>
      <c r="C168" s="95"/>
      <c r="D168" s="96"/>
      <c r="E168" s="89">
        <f t="shared" si="0"/>
        <v>827000</v>
      </c>
      <c r="F168" s="90"/>
      <c r="G168" s="91"/>
      <c r="H168" s="86">
        <v>827000</v>
      </c>
      <c r="I168" s="87"/>
      <c r="J168" s="87"/>
      <c r="K168" s="87"/>
      <c r="L168" s="88"/>
      <c r="M168" s="86"/>
      <c r="N168" s="88"/>
      <c r="O168" s="25"/>
      <c r="P168" s="11"/>
    </row>
    <row r="169" spans="1:16" ht="30.75" thickBot="1">
      <c r="A169" s="4" t="s">
        <v>135</v>
      </c>
      <c r="B169" s="94">
        <v>224</v>
      </c>
      <c r="C169" s="95"/>
      <c r="D169" s="96"/>
      <c r="E169" s="89">
        <f t="shared" si="0"/>
        <v>0</v>
      </c>
      <c r="F169" s="90"/>
      <c r="G169" s="91"/>
      <c r="H169" s="86"/>
      <c r="I169" s="87"/>
      <c r="J169" s="87"/>
      <c r="K169" s="87"/>
      <c r="L169" s="88"/>
      <c r="M169" s="86"/>
      <c r="N169" s="88"/>
      <c r="O169" s="25"/>
      <c r="P169" s="11"/>
    </row>
    <row r="170" spans="1:16" ht="88.5" customHeight="1" thickBot="1">
      <c r="A170" s="22" t="s">
        <v>136</v>
      </c>
      <c r="B170" s="97">
        <v>225</v>
      </c>
      <c r="C170" s="98"/>
      <c r="D170" s="99"/>
      <c r="E170" s="89">
        <f>H170+M170+O170</f>
        <v>273900</v>
      </c>
      <c r="F170" s="90"/>
      <c r="G170" s="91"/>
      <c r="H170" s="100"/>
      <c r="I170" s="101"/>
      <c r="J170" s="101"/>
      <c r="K170" s="101"/>
      <c r="L170" s="102"/>
      <c r="M170" s="103">
        <v>101900</v>
      </c>
      <c r="N170" s="104"/>
      <c r="O170" s="26">
        <v>172000</v>
      </c>
      <c r="P170" s="20"/>
    </row>
    <row r="171" spans="1:16" ht="19.5" thickBot="1">
      <c r="A171" s="23" t="s">
        <v>137</v>
      </c>
      <c r="B171" s="94">
        <v>226</v>
      </c>
      <c r="C171" s="95"/>
      <c r="D171" s="96"/>
      <c r="E171" s="89">
        <f t="shared" si="0"/>
        <v>181700</v>
      </c>
      <c r="F171" s="90"/>
      <c r="G171" s="91"/>
      <c r="H171" s="86">
        <v>13250</v>
      </c>
      <c r="I171" s="87"/>
      <c r="J171" s="87"/>
      <c r="K171" s="87"/>
      <c r="L171" s="88"/>
      <c r="M171" s="86">
        <v>114450</v>
      </c>
      <c r="N171" s="88"/>
      <c r="O171" s="27">
        <v>54000</v>
      </c>
      <c r="P171" s="11"/>
    </row>
    <row r="172" spans="1:16" ht="30.75" thickBot="1">
      <c r="A172" s="4" t="s">
        <v>138</v>
      </c>
      <c r="B172" s="94">
        <v>240</v>
      </c>
      <c r="C172" s="95"/>
      <c r="D172" s="96"/>
      <c r="E172" s="89">
        <f t="shared" si="0"/>
        <v>0</v>
      </c>
      <c r="F172" s="90"/>
      <c r="G172" s="91"/>
      <c r="H172" s="86"/>
      <c r="I172" s="87"/>
      <c r="J172" s="87"/>
      <c r="K172" s="87"/>
      <c r="L172" s="88"/>
      <c r="M172" s="86"/>
      <c r="N172" s="88"/>
      <c r="O172" s="25"/>
      <c r="P172" s="11"/>
    </row>
    <row r="173" spans="1:16" ht="19.5" thickBot="1">
      <c r="A173" s="2" t="s">
        <v>33</v>
      </c>
      <c r="B173" s="94"/>
      <c r="C173" s="95"/>
      <c r="D173" s="96"/>
      <c r="E173" s="89">
        <f t="shared" si="0"/>
        <v>0</v>
      </c>
      <c r="F173" s="90"/>
      <c r="G173" s="91"/>
      <c r="H173" s="86"/>
      <c r="I173" s="87"/>
      <c r="J173" s="87"/>
      <c r="K173" s="87"/>
      <c r="L173" s="88"/>
      <c r="M173" s="86"/>
      <c r="N173" s="88"/>
      <c r="O173" s="25"/>
      <c r="P173" s="11"/>
    </row>
    <row r="174" spans="1:16" ht="65.25" customHeight="1" thickBot="1">
      <c r="A174" s="4" t="s">
        <v>139</v>
      </c>
      <c r="B174" s="94">
        <v>241</v>
      </c>
      <c r="C174" s="95"/>
      <c r="D174" s="96"/>
      <c r="E174" s="89">
        <f t="shared" si="0"/>
        <v>0</v>
      </c>
      <c r="F174" s="90"/>
      <c r="G174" s="91"/>
      <c r="H174" s="86"/>
      <c r="I174" s="87"/>
      <c r="J174" s="87"/>
      <c r="K174" s="87"/>
      <c r="L174" s="88"/>
      <c r="M174" s="86"/>
      <c r="N174" s="88"/>
      <c r="O174" s="25"/>
      <c r="P174" s="11"/>
    </row>
    <row r="175" spans="1:16" ht="19.5" thickBot="1">
      <c r="A175" s="4" t="s">
        <v>140</v>
      </c>
      <c r="B175" s="94">
        <v>260</v>
      </c>
      <c r="C175" s="95"/>
      <c r="D175" s="96"/>
      <c r="E175" s="89">
        <f t="shared" si="0"/>
        <v>0</v>
      </c>
      <c r="F175" s="90"/>
      <c r="G175" s="91"/>
      <c r="H175" s="86">
        <f>H176</f>
        <v>0</v>
      </c>
      <c r="I175" s="87"/>
      <c r="J175" s="87"/>
      <c r="K175" s="87"/>
      <c r="L175" s="88"/>
      <c r="M175" s="86">
        <f>M176</f>
        <v>0</v>
      </c>
      <c r="N175" s="88"/>
      <c r="O175" s="25">
        <f>O176</f>
        <v>0</v>
      </c>
      <c r="P175" s="11"/>
    </row>
    <row r="176" spans="1:16" ht="30.75" thickBot="1">
      <c r="A176" s="4" t="s">
        <v>141</v>
      </c>
      <c r="B176" s="94">
        <v>262</v>
      </c>
      <c r="C176" s="95"/>
      <c r="D176" s="96"/>
      <c r="E176" s="89">
        <f t="shared" si="0"/>
        <v>0</v>
      </c>
      <c r="F176" s="90"/>
      <c r="G176" s="91"/>
      <c r="H176" s="86"/>
      <c r="I176" s="87"/>
      <c r="J176" s="87"/>
      <c r="K176" s="87"/>
      <c r="L176" s="88"/>
      <c r="M176" s="86"/>
      <c r="N176" s="88"/>
      <c r="O176" s="25"/>
      <c r="P176" s="11"/>
    </row>
    <row r="177" spans="1:16" ht="45.75" thickBot="1">
      <c r="A177" s="4" t="s">
        <v>142</v>
      </c>
      <c r="B177" s="94">
        <v>263</v>
      </c>
      <c r="C177" s="95"/>
      <c r="D177" s="96"/>
      <c r="E177" s="89">
        <f t="shared" si="0"/>
        <v>0</v>
      </c>
      <c r="F177" s="90"/>
      <c r="G177" s="91"/>
      <c r="H177" s="86"/>
      <c r="I177" s="87"/>
      <c r="J177" s="87"/>
      <c r="K177" s="87"/>
      <c r="L177" s="88"/>
      <c r="M177" s="86"/>
      <c r="N177" s="88"/>
      <c r="O177" s="25"/>
      <c r="P177" s="11"/>
    </row>
    <row r="178" spans="1:16" ht="19.5" customHeight="1" thickBot="1">
      <c r="A178" s="4" t="s">
        <v>143</v>
      </c>
      <c r="B178" s="94">
        <v>290</v>
      </c>
      <c r="C178" s="95"/>
      <c r="D178" s="96"/>
      <c r="E178" s="89">
        <f t="shared" si="0"/>
        <v>187000</v>
      </c>
      <c r="F178" s="90"/>
      <c r="G178" s="91"/>
      <c r="H178" s="89">
        <v>184000</v>
      </c>
      <c r="I178" s="90"/>
      <c r="J178" s="90"/>
      <c r="K178" s="90"/>
      <c r="L178" s="91"/>
      <c r="M178" s="89">
        <v>1000</v>
      </c>
      <c r="N178" s="91"/>
      <c r="O178" s="24">
        <v>2000</v>
      </c>
      <c r="P178" s="11"/>
    </row>
    <row r="179" spans="1:16" ht="30.75" thickBot="1">
      <c r="A179" s="4" t="s">
        <v>144</v>
      </c>
      <c r="B179" s="94">
        <v>300</v>
      </c>
      <c r="C179" s="95"/>
      <c r="D179" s="96"/>
      <c r="E179" s="89">
        <f t="shared" si="0"/>
        <v>3705230</v>
      </c>
      <c r="F179" s="90"/>
      <c r="G179" s="91"/>
      <c r="H179" s="89">
        <f>H180</f>
        <v>92000</v>
      </c>
      <c r="I179" s="90"/>
      <c r="J179" s="90"/>
      <c r="K179" s="90"/>
      <c r="L179" s="91"/>
      <c r="M179" s="89">
        <f>M180</f>
        <v>279930</v>
      </c>
      <c r="N179" s="91"/>
      <c r="O179" s="24">
        <f>O180</f>
        <v>3333300</v>
      </c>
      <c r="P179" s="11"/>
    </row>
    <row r="180" spans="1:16" ht="30.75" thickBot="1">
      <c r="A180" s="4" t="s">
        <v>145</v>
      </c>
      <c r="B180" s="94">
        <v>340</v>
      </c>
      <c r="C180" s="95"/>
      <c r="D180" s="96"/>
      <c r="E180" s="89">
        <f t="shared" si="0"/>
        <v>3705230</v>
      </c>
      <c r="F180" s="90"/>
      <c r="G180" s="91"/>
      <c r="H180" s="86">
        <v>92000</v>
      </c>
      <c r="I180" s="87"/>
      <c r="J180" s="87"/>
      <c r="K180" s="87"/>
      <c r="L180" s="88"/>
      <c r="M180" s="86">
        <v>279930</v>
      </c>
      <c r="N180" s="88"/>
      <c r="O180" s="25">
        <v>3333300</v>
      </c>
      <c r="P180" s="11"/>
    </row>
    <row r="181" spans="1:16" ht="19.5" thickBot="1">
      <c r="A181" s="6"/>
      <c r="B181" s="105"/>
      <c r="C181" s="95"/>
      <c r="D181" s="96"/>
      <c r="E181" s="89">
        <f t="shared" si="0"/>
        <v>0</v>
      </c>
      <c r="F181" s="90"/>
      <c r="G181" s="91"/>
      <c r="H181" s="86"/>
      <c r="I181" s="87"/>
      <c r="J181" s="87"/>
      <c r="K181" s="87"/>
      <c r="L181" s="88"/>
      <c r="M181" s="86"/>
      <c r="N181" s="88"/>
      <c r="O181" s="25"/>
      <c r="P181" s="11"/>
    </row>
    <row r="182" spans="1:16" ht="19.5" thickBot="1">
      <c r="A182" s="5" t="s">
        <v>146</v>
      </c>
      <c r="B182" s="105"/>
      <c r="C182" s="95"/>
      <c r="D182" s="96"/>
      <c r="E182" s="89">
        <f t="shared" si="0"/>
        <v>0</v>
      </c>
      <c r="F182" s="90"/>
      <c r="G182" s="91"/>
      <c r="H182" s="86"/>
      <c r="I182" s="87"/>
      <c r="J182" s="87"/>
      <c r="K182" s="87"/>
      <c r="L182" s="88"/>
      <c r="M182" s="86"/>
      <c r="N182" s="88"/>
      <c r="O182" s="25"/>
      <c r="P182" s="11"/>
    </row>
    <row r="183" spans="1:16" ht="30.75" thickBot="1">
      <c r="A183" s="4" t="s">
        <v>147</v>
      </c>
      <c r="B183" s="94">
        <v>225</v>
      </c>
      <c r="C183" s="95"/>
      <c r="D183" s="96"/>
      <c r="E183" s="89">
        <f t="shared" si="0"/>
        <v>0</v>
      </c>
      <c r="F183" s="90"/>
      <c r="G183" s="91"/>
      <c r="H183" s="86"/>
      <c r="I183" s="87"/>
      <c r="J183" s="87"/>
      <c r="K183" s="87"/>
      <c r="L183" s="88"/>
      <c r="M183" s="86"/>
      <c r="N183" s="88"/>
      <c r="O183" s="25"/>
      <c r="P183" s="11"/>
    </row>
    <row r="184" spans="1:16" ht="30.75" thickBot="1">
      <c r="A184" s="4" t="s">
        <v>148</v>
      </c>
      <c r="B184" s="94">
        <v>300</v>
      </c>
      <c r="C184" s="95"/>
      <c r="D184" s="96"/>
      <c r="E184" s="89">
        <f t="shared" si="0"/>
        <v>78750</v>
      </c>
      <c r="F184" s="90"/>
      <c r="G184" s="91"/>
      <c r="H184" s="89">
        <f>H186</f>
        <v>58750</v>
      </c>
      <c r="I184" s="90"/>
      <c r="J184" s="90"/>
      <c r="K184" s="90"/>
      <c r="L184" s="91"/>
      <c r="M184" s="89">
        <f>M186</f>
        <v>0</v>
      </c>
      <c r="N184" s="91"/>
      <c r="O184" s="24">
        <f>O186</f>
        <v>20000</v>
      </c>
      <c r="P184" s="11"/>
    </row>
    <row r="185" spans="1:16" ht="19.5" thickBot="1">
      <c r="A185" s="2" t="s">
        <v>33</v>
      </c>
      <c r="B185" s="94"/>
      <c r="C185" s="95"/>
      <c r="D185" s="96"/>
      <c r="E185" s="89">
        <f t="shared" si="0"/>
        <v>0</v>
      </c>
      <c r="F185" s="90"/>
      <c r="G185" s="91"/>
      <c r="H185" s="86"/>
      <c r="I185" s="87"/>
      <c r="J185" s="87"/>
      <c r="K185" s="87"/>
      <c r="L185" s="88"/>
      <c r="M185" s="86"/>
      <c r="N185" s="88"/>
      <c r="O185" s="25"/>
      <c r="P185" s="11"/>
    </row>
    <row r="186" spans="1:16" ht="30.75" thickBot="1">
      <c r="A186" s="4" t="s">
        <v>149</v>
      </c>
      <c r="B186" s="94">
        <v>310</v>
      </c>
      <c r="C186" s="95"/>
      <c r="D186" s="96"/>
      <c r="E186" s="89">
        <f t="shared" si="0"/>
        <v>78750</v>
      </c>
      <c r="F186" s="90"/>
      <c r="G186" s="91"/>
      <c r="H186" s="86">
        <v>58750</v>
      </c>
      <c r="I186" s="87"/>
      <c r="J186" s="87"/>
      <c r="K186" s="87"/>
      <c r="L186" s="88"/>
      <c r="M186" s="86"/>
      <c r="N186" s="88"/>
      <c r="O186" s="25">
        <v>20000</v>
      </c>
      <c r="P186" s="11"/>
    </row>
    <row r="187" spans="1:16" ht="30.75" thickBot="1">
      <c r="A187" s="4" t="s">
        <v>150</v>
      </c>
      <c r="B187" s="94">
        <v>320</v>
      </c>
      <c r="C187" s="95"/>
      <c r="D187" s="96"/>
      <c r="E187" s="89">
        <f t="shared" si="0"/>
        <v>0</v>
      </c>
      <c r="F187" s="90"/>
      <c r="G187" s="91"/>
      <c r="H187" s="86"/>
      <c r="I187" s="87"/>
      <c r="J187" s="87"/>
      <c r="K187" s="87"/>
      <c r="L187" s="88"/>
      <c r="M187" s="86"/>
      <c r="N187" s="88"/>
      <c r="O187" s="25"/>
      <c r="P187" s="11"/>
    </row>
    <row r="188" spans="1:16" ht="30.75" thickBot="1">
      <c r="A188" s="4" t="s">
        <v>151</v>
      </c>
      <c r="B188" s="94">
        <v>330</v>
      </c>
      <c r="C188" s="95"/>
      <c r="D188" s="96"/>
      <c r="E188" s="89">
        <f t="shared" si="0"/>
        <v>0</v>
      </c>
      <c r="F188" s="90"/>
      <c r="G188" s="91"/>
      <c r="H188" s="86"/>
      <c r="I188" s="87"/>
      <c r="J188" s="87"/>
      <c r="K188" s="87"/>
      <c r="L188" s="88"/>
      <c r="M188" s="86"/>
      <c r="N188" s="88"/>
      <c r="O188" s="25"/>
      <c r="P188" s="11"/>
    </row>
    <row r="189" spans="1:16" ht="19.5" thickBot="1">
      <c r="A189" s="8" t="s">
        <v>152</v>
      </c>
      <c r="B189" s="106"/>
      <c r="C189" s="107"/>
      <c r="D189" s="108"/>
      <c r="E189" s="89">
        <f t="shared" si="0"/>
        <v>0</v>
      </c>
      <c r="F189" s="90"/>
      <c r="G189" s="91"/>
      <c r="H189" s="86"/>
      <c r="I189" s="87"/>
      <c r="J189" s="87"/>
      <c r="K189" s="87"/>
      <c r="L189" s="88"/>
      <c r="M189" s="86"/>
      <c r="N189" s="88"/>
      <c r="O189" s="25"/>
      <c r="P189" s="11"/>
    </row>
    <row r="190" spans="1:16" ht="30.75" thickBot="1">
      <c r="A190" s="9" t="s">
        <v>153</v>
      </c>
      <c r="B190" s="109"/>
      <c r="C190" s="107"/>
      <c r="D190" s="108"/>
      <c r="E190" s="89">
        <f t="shared" si="0"/>
        <v>0</v>
      </c>
      <c r="F190" s="90"/>
      <c r="G190" s="91"/>
      <c r="H190" s="86"/>
      <c r="I190" s="87"/>
      <c r="J190" s="87"/>
      <c r="K190" s="87"/>
      <c r="L190" s="88"/>
      <c r="M190" s="86"/>
      <c r="N190" s="88"/>
      <c r="O190" s="25"/>
      <c r="P190" s="11"/>
    </row>
    <row r="191" spans="1:16" ht="19.5" thickBot="1">
      <c r="A191" s="2" t="s">
        <v>154</v>
      </c>
      <c r="B191" s="106"/>
      <c r="C191" s="107"/>
      <c r="D191" s="108"/>
      <c r="E191" s="89">
        <f t="shared" si="0"/>
        <v>0</v>
      </c>
      <c r="F191" s="90"/>
      <c r="G191" s="91"/>
      <c r="H191" s="86"/>
      <c r="I191" s="87"/>
      <c r="J191" s="87"/>
      <c r="K191" s="87"/>
      <c r="L191" s="88"/>
      <c r="M191" s="86"/>
      <c r="N191" s="88"/>
      <c r="O191" s="25"/>
      <c r="P191" s="11"/>
    </row>
    <row r="192" spans="1:16" ht="60.75" thickBot="1">
      <c r="A192" s="2" t="s">
        <v>155</v>
      </c>
      <c r="B192" s="106"/>
      <c r="C192" s="107"/>
      <c r="D192" s="108"/>
      <c r="E192" s="89">
        <f t="shared" si="0"/>
        <v>0</v>
      </c>
      <c r="F192" s="90"/>
      <c r="G192" s="91"/>
      <c r="H192" s="89"/>
      <c r="I192" s="90"/>
      <c r="J192" s="90"/>
      <c r="K192" s="90"/>
      <c r="L192" s="91"/>
      <c r="M192" s="89"/>
      <c r="N192" s="91"/>
      <c r="O192" s="24"/>
      <c r="P192" s="11"/>
    </row>
    <row r="193" spans="1:16" ht="30.75" thickBot="1">
      <c r="A193" s="2" t="s">
        <v>156</v>
      </c>
      <c r="B193" s="106"/>
      <c r="C193" s="107"/>
      <c r="D193" s="108"/>
      <c r="E193" s="89">
        <f t="shared" si="0"/>
        <v>0</v>
      </c>
      <c r="F193" s="90"/>
      <c r="G193" s="91"/>
      <c r="H193" s="86"/>
      <c r="I193" s="87"/>
      <c r="J193" s="87"/>
      <c r="K193" s="87"/>
      <c r="L193" s="88"/>
      <c r="M193" s="86"/>
      <c r="N193" s="88"/>
      <c r="O193" s="25"/>
      <c r="P193" s="11"/>
    </row>
    <row r="194" spans="1:16" ht="30.75" thickBot="1">
      <c r="A194" s="2" t="s">
        <v>157</v>
      </c>
      <c r="B194" s="106"/>
      <c r="C194" s="107"/>
      <c r="D194" s="108"/>
      <c r="E194" s="89">
        <f t="shared" si="0"/>
        <v>0</v>
      </c>
      <c r="F194" s="90"/>
      <c r="G194" s="91"/>
      <c r="H194" s="86"/>
      <c r="I194" s="87"/>
      <c r="J194" s="87"/>
      <c r="K194" s="87"/>
      <c r="L194" s="88"/>
      <c r="M194" s="86"/>
      <c r="N194" s="88"/>
      <c r="O194" s="25"/>
      <c r="P194" s="11"/>
    </row>
    <row r="195" spans="1:16" ht="30.75" thickBot="1">
      <c r="A195" s="4" t="s">
        <v>158</v>
      </c>
      <c r="B195" s="82" t="s">
        <v>110</v>
      </c>
      <c r="C195" s="57"/>
      <c r="D195" s="58"/>
      <c r="E195" s="89">
        <f t="shared" si="0"/>
        <v>0</v>
      </c>
      <c r="F195" s="90"/>
      <c r="G195" s="91"/>
      <c r="H195" s="86"/>
      <c r="I195" s="87"/>
      <c r="J195" s="87"/>
      <c r="K195" s="87"/>
      <c r="L195" s="88"/>
      <c r="M195" s="86"/>
      <c r="N195" s="88"/>
      <c r="O195" s="25"/>
      <c r="P195" s="11"/>
    </row>
    <row r="196" spans="1:16" ht="19.5" thickBot="1">
      <c r="A196" s="4"/>
      <c r="B196" s="82"/>
      <c r="C196" s="57"/>
      <c r="D196" s="58"/>
      <c r="E196" s="89">
        <f t="shared" si="0"/>
        <v>0</v>
      </c>
      <c r="F196" s="90"/>
      <c r="G196" s="91"/>
      <c r="H196" s="86"/>
      <c r="I196" s="87"/>
      <c r="J196" s="87"/>
      <c r="K196" s="87"/>
      <c r="L196" s="88"/>
      <c r="M196" s="86"/>
      <c r="N196" s="88"/>
      <c r="O196" s="25"/>
      <c r="P196" s="11"/>
    </row>
    <row r="197" ht="18.75">
      <c r="A197" s="10"/>
    </row>
    <row r="198" ht="18.75">
      <c r="A198" s="10" t="s">
        <v>159</v>
      </c>
    </row>
    <row r="199" spans="1:15" ht="18.75">
      <c r="A199" s="110" t="s">
        <v>160</v>
      </c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</row>
    <row r="200" ht="37.5">
      <c r="A200" s="10" t="s">
        <v>161</v>
      </c>
    </row>
    <row r="201" ht="18.75">
      <c r="A201" s="10"/>
    </row>
  </sheetData>
  <sheetProtection/>
  <mergeCells count="456">
    <mergeCell ref="A199:O199"/>
    <mergeCell ref="B196:D196"/>
    <mergeCell ref="E196:G196"/>
    <mergeCell ref="H196:L196"/>
    <mergeCell ref="M196:N196"/>
    <mergeCell ref="A16:M16"/>
    <mergeCell ref="A17:M17"/>
    <mergeCell ref="A19:M19"/>
    <mergeCell ref="A20:M20"/>
    <mergeCell ref="A21:M21"/>
    <mergeCell ref="B194:D194"/>
    <mergeCell ref="E194:G194"/>
    <mergeCell ref="H194:L194"/>
    <mergeCell ref="M194:N194"/>
    <mergeCell ref="B195:D195"/>
    <mergeCell ref="E195:G195"/>
    <mergeCell ref="H195:L195"/>
    <mergeCell ref="M195:N195"/>
    <mergeCell ref="B192:D192"/>
    <mergeCell ref="E192:G192"/>
    <mergeCell ref="H192:L192"/>
    <mergeCell ref="M192:N192"/>
    <mergeCell ref="B193:D193"/>
    <mergeCell ref="E193:G193"/>
    <mergeCell ref="H193:L193"/>
    <mergeCell ref="M193:N193"/>
    <mergeCell ref="B190:D190"/>
    <mergeCell ref="E190:G190"/>
    <mergeCell ref="H190:L190"/>
    <mergeCell ref="M190:N190"/>
    <mergeCell ref="B191:D191"/>
    <mergeCell ref="E191:G191"/>
    <mergeCell ref="H191:L191"/>
    <mergeCell ref="M191:N191"/>
    <mergeCell ref="B188:D188"/>
    <mergeCell ref="E188:G188"/>
    <mergeCell ref="H188:L188"/>
    <mergeCell ref="M188:N188"/>
    <mergeCell ref="B189:D189"/>
    <mergeCell ref="E189:G189"/>
    <mergeCell ref="H189:L189"/>
    <mergeCell ref="M189:N189"/>
    <mergeCell ref="B186:D186"/>
    <mergeCell ref="E186:G186"/>
    <mergeCell ref="H186:L186"/>
    <mergeCell ref="M186:N186"/>
    <mergeCell ref="B187:D187"/>
    <mergeCell ref="E187:G187"/>
    <mergeCell ref="H187:L187"/>
    <mergeCell ref="M187:N187"/>
    <mergeCell ref="B184:D184"/>
    <mergeCell ref="E184:G184"/>
    <mergeCell ref="H184:L184"/>
    <mergeCell ref="M184:N184"/>
    <mergeCell ref="B185:D185"/>
    <mergeCell ref="E185:G185"/>
    <mergeCell ref="H185:L185"/>
    <mergeCell ref="M185:N185"/>
    <mergeCell ref="B182:D182"/>
    <mergeCell ref="E182:G182"/>
    <mergeCell ref="H182:L182"/>
    <mergeCell ref="M182:N182"/>
    <mergeCell ref="B183:D183"/>
    <mergeCell ref="E183:G183"/>
    <mergeCell ref="H183:L183"/>
    <mergeCell ref="M183:N183"/>
    <mergeCell ref="B180:D180"/>
    <mergeCell ref="E180:G180"/>
    <mergeCell ref="H180:L180"/>
    <mergeCell ref="M180:N180"/>
    <mergeCell ref="B181:D181"/>
    <mergeCell ref="E181:G181"/>
    <mergeCell ref="H181:L181"/>
    <mergeCell ref="M181:N181"/>
    <mergeCell ref="B178:D178"/>
    <mergeCell ref="E178:G178"/>
    <mergeCell ref="H178:L178"/>
    <mergeCell ref="M178:N178"/>
    <mergeCell ref="B179:D179"/>
    <mergeCell ref="E179:G179"/>
    <mergeCell ref="H179:L179"/>
    <mergeCell ref="M179:N179"/>
    <mergeCell ref="B176:D176"/>
    <mergeCell ref="E176:G176"/>
    <mergeCell ref="H176:L176"/>
    <mergeCell ref="M176:N176"/>
    <mergeCell ref="B177:D177"/>
    <mergeCell ref="E177:G177"/>
    <mergeCell ref="H177:L177"/>
    <mergeCell ref="M177:N177"/>
    <mergeCell ref="B174:D174"/>
    <mergeCell ref="E174:G174"/>
    <mergeCell ref="H174:L174"/>
    <mergeCell ref="M174:N174"/>
    <mergeCell ref="B175:D175"/>
    <mergeCell ref="E175:G175"/>
    <mergeCell ref="H175:L175"/>
    <mergeCell ref="M175:N175"/>
    <mergeCell ref="B172:D172"/>
    <mergeCell ref="E172:G172"/>
    <mergeCell ref="H172:L172"/>
    <mergeCell ref="M172:N172"/>
    <mergeCell ref="B173:D173"/>
    <mergeCell ref="E173:G173"/>
    <mergeCell ref="H173:L173"/>
    <mergeCell ref="M173:N173"/>
    <mergeCell ref="B171:D171"/>
    <mergeCell ref="E171:G171"/>
    <mergeCell ref="H171:L171"/>
    <mergeCell ref="M171:N171"/>
    <mergeCell ref="B169:D169"/>
    <mergeCell ref="E169:G169"/>
    <mergeCell ref="H169:L169"/>
    <mergeCell ref="M169:N169"/>
    <mergeCell ref="B170:D170"/>
    <mergeCell ref="E170:G170"/>
    <mergeCell ref="H170:L170"/>
    <mergeCell ref="B167:D167"/>
    <mergeCell ref="E167:G167"/>
    <mergeCell ref="H167:L167"/>
    <mergeCell ref="M167:N167"/>
    <mergeCell ref="B168:D168"/>
    <mergeCell ref="E168:G168"/>
    <mergeCell ref="H168:L168"/>
    <mergeCell ref="M168:N168"/>
    <mergeCell ref="M170:N170"/>
    <mergeCell ref="B165:D165"/>
    <mergeCell ref="E165:G165"/>
    <mergeCell ref="H165:L165"/>
    <mergeCell ref="M165:N165"/>
    <mergeCell ref="B166:D166"/>
    <mergeCell ref="E166:G166"/>
    <mergeCell ref="H166:L166"/>
    <mergeCell ref="M166:N166"/>
    <mergeCell ref="B163:D163"/>
    <mergeCell ref="E163:G163"/>
    <mergeCell ref="H163:L163"/>
    <mergeCell ref="M163:N163"/>
    <mergeCell ref="B164:D164"/>
    <mergeCell ref="E164:G164"/>
    <mergeCell ref="H164:L164"/>
    <mergeCell ref="M164:N164"/>
    <mergeCell ref="B161:D161"/>
    <mergeCell ref="E161:G161"/>
    <mergeCell ref="H161:L161"/>
    <mergeCell ref="M161:N161"/>
    <mergeCell ref="B162:D162"/>
    <mergeCell ref="E162:G162"/>
    <mergeCell ref="H162:L162"/>
    <mergeCell ref="M162:N162"/>
    <mergeCell ref="B159:D159"/>
    <mergeCell ref="E159:G159"/>
    <mergeCell ref="H159:L159"/>
    <mergeCell ref="M159:N159"/>
    <mergeCell ref="B160:D160"/>
    <mergeCell ref="E160:G160"/>
    <mergeCell ref="H160:L160"/>
    <mergeCell ref="M160:N160"/>
    <mergeCell ref="B157:D157"/>
    <mergeCell ref="E157:G157"/>
    <mergeCell ref="H157:N157"/>
    <mergeCell ref="B158:D158"/>
    <mergeCell ref="E158:G158"/>
    <mergeCell ref="H158:L158"/>
    <mergeCell ref="M158:N158"/>
    <mergeCell ref="B155:D155"/>
    <mergeCell ref="E155:G155"/>
    <mergeCell ref="H155:N155"/>
    <mergeCell ref="B156:D156"/>
    <mergeCell ref="E156:G156"/>
    <mergeCell ref="H156:N156"/>
    <mergeCell ref="B153:D153"/>
    <mergeCell ref="E153:G153"/>
    <mergeCell ref="H153:N153"/>
    <mergeCell ref="B154:D154"/>
    <mergeCell ref="E154:G154"/>
    <mergeCell ref="H154:N154"/>
    <mergeCell ref="B151:D151"/>
    <mergeCell ref="E151:G151"/>
    <mergeCell ref="H151:N151"/>
    <mergeCell ref="B152:D152"/>
    <mergeCell ref="E152:G152"/>
    <mergeCell ref="H152:N152"/>
    <mergeCell ref="B149:D149"/>
    <mergeCell ref="E149:G149"/>
    <mergeCell ref="H149:N149"/>
    <mergeCell ref="B150:D150"/>
    <mergeCell ref="E150:G150"/>
    <mergeCell ref="H150:N150"/>
    <mergeCell ref="B147:D147"/>
    <mergeCell ref="E147:G147"/>
    <mergeCell ref="H147:N147"/>
    <mergeCell ref="B148:D148"/>
    <mergeCell ref="E148:G148"/>
    <mergeCell ref="H148:N148"/>
    <mergeCell ref="B145:D145"/>
    <mergeCell ref="E145:G145"/>
    <mergeCell ref="H145:N145"/>
    <mergeCell ref="B146:D146"/>
    <mergeCell ref="E146:G146"/>
    <mergeCell ref="H146:N146"/>
    <mergeCell ref="A142:O142"/>
    <mergeCell ref="A143:A144"/>
    <mergeCell ref="B143:D144"/>
    <mergeCell ref="E143:G144"/>
    <mergeCell ref="H143:O143"/>
    <mergeCell ref="H144:N144"/>
    <mergeCell ref="A141:C141"/>
    <mergeCell ref="D141:E141"/>
    <mergeCell ref="G141:H141"/>
    <mergeCell ref="I141:N141"/>
    <mergeCell ref="O141:P141"/>
    <mergeCell ref="A138:K138"/>
    <mergeCell ref="L138:O138"/>
    <mergeCell ref="A139:K139"/>
    <mergeCell ref="L139:O139"/>
    <mergeCell ref="A140:K140"/>
    <mergeCell ref="L140:O140"/>
    <mergeCell ref="A135:K135"/>
    <mergeCell ref="L135:O135"/>
    <mergeCell ref="A136:K136"/>
    <mergeCell ref="L136:O136"/>
    <mergeCell ref="A137:K137"/>
    <mergeCell ref="L137:O137"/>
    <mergeCell ref="A132:K132"/>
    <mergeCell ref="L132:O132"/>
    <mergeCell ref="A133:K133"/>
    <mergeCell ref="L133:O133"/>
    <mergeCell ref="A134:K134"/>
    <mergeCell ref="L134:O134"/>
    <mergeCell ref="A129:K129"/>
    <mergeCell ref="L129:O129"/>
    <mergeCell ref="A130:K130"/>
    <mergeCell ref="L130:O130"/>
    <mergeCell ref="A131:K131"/>
    <mergeCell ref="L131:O131"/>
    <mergeCell ref="A126:K126"/>
    <mergeCell ref="A127:K127"/>
    <mergeCell ref="L126:O127"/>
    <mergeCell ref="P126:P127"/>
    <mergeCell ref="A128:K128"/>
    <mergeCell ref="L128:O128"/>
    <mergeCell ref="A123:K123"/>
    <mergeCell ref="L123:O123"/>
    <mergeCell ref="A124:K124"/>
    <mergeCell ref="L124:O124"/>
    <mergeCell ref="A125:K125"/>
    <mergeCell ref="L125:O125"/>
    <mergeCell ref="A120:K120"/>
    <mergeCell ref="L120:O120"/>
    <mergeCell ref="A121:K121"/>
    <mergeCell ref="L121:O121"/>
    <mergeCell ref="A122:K122"/>
    <mergeCell ref="L122:O122"/>
    <mergeCell ref="A117:K117"/>
    <mergeCell ref="L117:O117"/>
    <mergeCell ref="A118:K118"/>
    <mergeCell ref="L118:O118"/>
    <mergeCell ref="A119:K119"/>
    <mergeCell ref="L119:O119"/>
    <mergeCell ref="A114:K114"/>
    <mergeCell ref="L114:O114"/>
    <mergeCell ref="A115:K115"/>
    <mergeCell ref="L115:O115"/>
    <mergeCell ref="A116:K116"/>
    <mergeCell ref="L116:O116"/>
    <mergeCell ref="A110:K111"/>
    <mergeCell ref="L110:O111"/>
    <mergeCell ref="P110:P111"/>
    <mergeCell ref="A112:K112"/>
    <mergeCell ref="L112:O112"/>
    <mergeCell ref="A113:K113"/>
    <mergeCell ref="L113:O113"/>
    <mergeCell ref="A107:K107"/>
    <mergeCell ref="L107:O107"/>
    <mergeCell ref="A108:K108"/>
    <mergeCell ref="L108:O108"/>
    <mergeCell ref="A109:K109"/>
    <mergeCell ref="L109:O109"/>
    <mergeCell ref="A104:K104"/>
    <mergeCell ref="L104:O104"/>
    <mergeCell ref="A105:K105"/>
    <mergeCell ref="L105:O105"/>
    <mergeCell ref="A106:K106"/>
    <mergeCell ref="L106:O106"/>
    <mergeCell ref="A101:K101"/>
    <mergeCell ref="L101:O101"/>
    <mergeCell ref="A102:K102"/>
    <mergeCell ref="L102:O102"/>
    <mergeCell ref="A103:K103"/>
    <mergeCell ref="L103:O103"/>
    <mergeCell ref="A98:K98"/>
    <mergeCell ref="L98:O98"/>
    <mergeCell ref="A99:K99"/>
    <mergeCell ref="L99:O99"/>
    <mergeCell ref="A100:K100"/>
    <mergeCell ref="L100:O100"/>
    <mergeCell ref="A94:K95"/>
    <mergeCell ref="L94:O95"/>
    <mergeCell ref="P94:P95"/>
    <mergeCell ref="A96:K96"/>
    <mergeCell ref="L96:O96"/>
    <mergeCell ref="A97:K97"/>
    <mergeCell ref="L97:O97"/>
    <mergeCell ref="A91:K91"/>
    <mergeCell ref="L91:O91"/>
    <mergeCell ref="A92:K92"/>
    <mergeCell ref="L92:O92"/>
    <mergeCell ref="A93:K93"/>
    <mergeCell ref="L93:O93"/>
    <mergeCell ref="A88:K88"/>
    <mergeCell ref="L88:O88"/>
    <mergeCell ref="A89:K89"/>
    <mergeCell ref="L89:O89"/>
    <mergeCell ref="A90:K90"/>
    <mergeCell ref="L90:O90"/>
    <mergeCell ref="A85:K85"/>
    <mergeCell ref="L85:O85"/>
    <mergeCell ref="A86:K86"/>
    <mergeCell ref="L86:O86"/>
    <mergeCell ref="A87:K87"/>
    <mergeCell ref="L87:O87"/>
    <mergeCell ref="A81:K82"/>
    <mergeCell ref="L81:O82"/>
    <mergeCell ref="P81:P82"/>
    <mergeCell ref="A83:K83"/>
    <mergeCell ref="L83:O83"/>
    <mergeCell ref="A84:K84"/>
    <mergeCell ref="L84:O84"/>
    <mergeCell ref="A78:K78"/>
    <mergeCell ref="L78:O78"/>
    <mergeCell ref="A79:K80"/>
    <mergeCell ref="L79:O79"/>
    <mergeCell ref="L80:O80"/>
    <mergeCell ref="P79:P80"/>
    <mergeCell ref="A74:K75"/>
    <mergeCell ref="L74:O75"/>
    <mergeCell ref="P74:P75"/>
    <mergeCell ref="A76:K76"/>
    <mergeCell ref="L76:O76"/>
    <mergeCell ref="A77:K77"/>
    <mergeCell ref="L77:O77"/>
    <mergeCell ref="A70:K71"/>
    <mergeCell ref="L70:O70"/>
    <mergeCell ref="L71:O71"/>
    <mergeCell ref="P70:P71"/>
    <mergeCell ref="A72:K73"/>
    <mergeCell ref="L72:O73"/>
    <mergeCell ref="P72:P73"/>
    <mergeCell ref="A67:K68"/>
    <mergeCell ref="L67:O67"/>
    <mergeCell ref="L68:O68"/>
    <mergeCell ref="P67:P68"/>
    <mergeCell ref="A69:K69"/>
    <mergeCell ref="L69:O69"/>
    <mergeCell ref="A63:K64"/>
    <mergeCell ref="L63:O64"/>
    <mergeCell ref="P63:P64"/>
    <mergeCell ref="A65:K65"/>
    <mergeCell ref="L65:O65"/>
    <mergeCell ref="A66:K66"/>
    <mergeCell ref="L66:O66"/>
    <mergeCell ref="A59:K59"/>
    <mergeCell ref="L59:O59"/>
    <mergeCell ref="A60:K61"/>
    <mergeCell ref="L60:O61"/>
    <mergeCell ref="P60:P61"/>
    <mergeCell ref="A62:K62"/>
    <mergeCell ref="L62:O62"/>
    <mergeCell ref="A56:K56"/>
    <mergeCell ref="L56:O56"/>
    <mergeCell ref="A57:K58"/>
    <mergeCell ref="L57:O57"/>
    <mergeCell ref="L58:O58"/>
    <mergeCell ref="P57:P58"/>
    <mergeCell ref="A53:K53"/>
    <mergeCell ref="L53:O53"/>
    <mergeCell ref="A54:K55"/>
    <mergeCell ref="L54:O54"/>
    <mergeCell ref="L55:O55"/>
    <mergeCell ref="P54:P55"/>
    <mergeCell ref="A50:K51"/>
    <mergeCell ref="L50:O50"/>
    <mergeCell ref="L51:O51"/>
    <mergeCell ref="P50:P51"/>
    <mergeCell ref="A52:K52"/>
    <mergeCell ref="L52:O52"/>
    <mergeCell ref="A45:J47"/>
    <mergeCell ref="K45:N47"/>
    <mergeCell ref="O45:O47"/>
    <mergeCell ref="P45:P47"/>
    <mergeCell ref="A48:O48"/>
    <mergeCell ref="A49:O49"/>
    <mergeCell ref="P48:P49"/>
    <mergeCell ref="A43:J43"/>
    <mergeCell ref="K43:N43"/>
    <mergeCell ref="A44:J44"/>
    <mergeCell ref="K44:N44"/>
    <mergeCell ref="A41:J41"/>
    <mergeCell ref="K41:N41"/>
    <mergeCell ref="A42:J42"/>
    <mergeCell ref="K42:N42"/>
    <mergeCell ref="A39:J39"/>
    <mergeCell ref="K39:N39"/>
    <mergeCell ref="A40:J40"/>
    <mergeCell ref="K40:N40"/>
    <mergeCell ref="A37:J37"/>
    <mergeCell ref="K37:N37"/>
    <mergeCell ref="A38:J38"/>
    <mergeCell ref="K38:N38"/>
    <mergeCell ref="A31:O31"/>
    <mergeCell ref="A32:O32"/>
    <mergeCell ref="A33:O33"/>
    <mergeCell ref="A34:O34"/>
    <mergeCell ref="A35:O35"/>
    <mergeCell ref="A36:O36"/>
    <mergeCell ref="A27:O27"/>
    <mergeCell ref="A28:K28"/>
    <mergeCell ref="L28:O28"/>
    <mergeCell ref="A29:K29"/>
    <mergeCell ref="L29:O29"/>
    <mergeCell ref="A30:K30"/>
    <mergeCell ref="L30:O30"/>
    <mergeCell ref="C26:I26"/>
    <mergeCell ref="J26:M26"/>
    <mergeCell ref="A24:M24"/>
    <mergeCell ref="A26:B26"/>
    <mergeCell ref="A25:M25"/>
    <mergeCell ref="C23:I23"/>
    <mergeCell ref="J23:M23"/>
    <mergeCell ref="A22:M22"/>
    <mergeCell ref="A23:B23"/>
    <mergeCell ref="C18:I18"/>
    <mergeCell ref="J18:M18"/>
    <mergeCell ref="A15:M15"/>
    <mergeCell ref="A18:B18"/>
    <mergeCell ref="A14:C14"/>
    <mergeCell ref="D14:E14"/>
    <mergeCell ref="G14:H14"/>
    <mergeCell ref="I14:N14"/>
    <mergeCell ref="A13:C13"/>
    <mergeCell ref="D13:E13"/>
    <mergeCell ref="G13:H13"/>
    <mergeCell ref="I13:N13"/>
    <mergeCell ref="A8:O8"/>
    <mergeCell ref="A9:O9"/>
    <mergeCell ref="A10:O10"/>
    <mergeCell ref="A11:O11"/>
    <mergeCell ref="P2:P11"/>
    <mergeCell ref="A12:O12"/>
    <mergeCell ref="A2:O2"/>
    <mergeCell ref="A3:O3"/>
    <mergeCell ref="A4:O4"/>
    <mergeCell ref="A5:O5"/>
    <mergeCell ref="A6:O6"/>
    <mergeCell ref="A7:O7"/>
  </mergeCells>
  <printOptions/>
  <pageMargins left="0.7086614173228347" right="0" top="0" bottom="0" header="0" footer="0"/>
  <pageSetup horizontalDpi="600" verticalDpi="600" orientation="portrait" paperSize="9" scale="49" r:id="rId1"/>
  <rowBreaks count="2" manualBreakCount="2">
    <brk id="80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Ольга Валерьевна</dc:creator>
  <cp:keywords/>
  <dc:description/>
  <cp:lastModifiedBy>Admin</cp:lastModifiedBy>
  <cp:lastPrinted>2016-02-16T03:33:25Z</cp:lastPrinted>
  <dcterms:created xsi:type="dcterms:W3CDTF">2015-02-19T06:25:28Z</dcterms:created>
  <dcterms:modified xsi:type="dcterms:W3CDTF">2016-02-16T03:33:38Z</dcterms:modified>
  <cp:category/>
  <cp:version/>
  <cp:contentType/>
  <cp:contentStatus/>
</cp:coreProperties>
</file>